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740" windowWidth="11115" windowHeight="4140" activeTab="0"/>
  </bookViews>
  <sheets>
    <sheet name="Sheet1" sheetId="1" r:id="rId1"/>
    <sheet name="Sheet2" sheetId="2" r:id="rId2"/>
    <sheet name="Sheet3" sheetId="3" r:id="rId3"/>
  </sheets>
  <definedNames>
    <definedName name="_xlnm.Print_Area" localSheetId="0">'Sheet1'!$B$2:$J$109</definedName>
    <definedName name="_xlnm.Print_Titles" localSheetId="0">'Sheet1'!$2:$5</definedName>
  </definedNames>
  <calcPr fullCalcOnLoad="1"/>
</workbook>
</file>

<file path=xl/sharedStrings.xml><?xml version="1.0" encoding="utf-8"?>
<sst xmlns="http://schemas.openxmlformats.org/spreadsheetml/2006/main" count="432" uniqueCount="161">
  <si>
    <t xml:space="preserve">Transaction Name : </t>
  </si>
  <si>
    <t>Window Field Name</t>
  </si>
  <si>
    <t>R/O</t>
  </si>
  <si>
    <t>Description</t>
  </si>
  <si>
    <t>Field Values</t>
  </si>
  <si>
    <t>Format</t>
  </si>
  <si>
    <t>Size</t>
  </si>
  <si>
    <t>Decimal Places</t>
  </si>
  <si>
    <t>Start Position</t>
  </si>
  <si>
    <t>End Position</t>
  </si>
  <si>
    <t>Record Type</t>
  </si>
  <si>
    <t>R</t>
  </si>
  <si>
    <t>AN</t>
  </si>
  <si>
    <t>Filler</t>
  </si>
  <si>
    <t>Spaces</t>
  </si>
  <si>
    <t>Document Type</t>
  </si>
  <si>
    <t xml:space="preserve">Document type portion of the Document ID </t>
  </si>
  <si>
    <t>Agency Code</t>
  </si>
  <si>
    <t>Agency code of the submitting agency</t>
  </si>
  <si>
    <t>O</t>
  </si>
  <si>
    <t>D</t>
  </si>
  <si>
    <t>Document Header Record</t>
  </si>
  <si>
    <t>Identifies record as a document header</t>
  </si>
  <si>
    <t>Document Number</t>
  </si>
  <si>
    <t xml:space="preserve">Number associated with the document </t>
  </si>
  <si>
    <t>Trans Code</t>
  </si>
  <si>
    <t xml:space="preserve">Document type portion of the Document ID. </t>
  </si>
  <si>
    <t>Agency code of the submitting agency.</t>
  </si>
  <si>
    <t>Trans Number Number</t>
  </si>
  <si>
    <r>
      <t xml:space="preserve">Valid values are: </t>
    </r>
    <r>
      <rPr>
        <b/>
        <i/>
        <sz val="10"/>
        <rFont val="Arial"/>
        <family val="2"/>
      </rPr>
      <t>New [E]</t>
    </r>
    <r>
      <rPr>
        <sz val="10"/>
        <rFont val="Arial"/>
        <family val="0"/>
      </rPr>
      <t xml:space="preserve">, used to enter a new document. </t>
    </r>
    <r>
      <rPr>
        <b/>
        <i/>
        <sz val="10"/>
        <rFont val="Arial"/>
        <family val="2"/>
      </rPr>
      <t>Modification [M]</t>
    </r>
    <r>
      <rPr>
        <sz val="10"/>
        <rFont val="Arial"/>
        <family val="0"/>
      </rPr>
      <t xml:space="preserve">, This lets you add lines to a previous document, change the amounts on existing lines (not codes), or cancel a line amount to zero. To change codes in a existing line, you must cancel that line and enter a new line. You can record both these lines on the same document by entering </t>
    </r>
    <r>
      <rPr>
        <b/>
        <i/>
        <sz val="10"/>
        <rFont val="Arial"/>
        <family val="2"/>
      </rPr>
      <t>Modification [M]</t>
    </r>
    <r>
      <rPr>
        <sz val="10"/>
        <rFont val="Arial"/>
        <family val="0"/>
      </rPr>
      <t>.</t>
    </r>
  </si>
  <si>
    <t>E, M</t>
  </si>
  <si>
    <t>Tax Code</t>
  </si>
  <si>
    <t>Document Line Record</t>
  </si>
  <si>
    <t>Identifies record as a document line record</t>
  </si>
  <si>
    <t>L</t>
  </si>
  <si>
    <t>Document type portion of the Document ID</t>
  </si>
  <si>
    <t>Vendor</t>
  </si>
  <si>
    <t>Text</t>
  </si>
  <si>
    <t>Quantity</t>
  </si>
  <si>
    <t>Discount</t>
  </si>
  <si>
    <t>NR Transaction</t>
  </si>
  <si>
    <t>Budget FY</t>
  </si>
  <si>
    <t>NM</t>
  </si>
  <si>
    <t>Acctg Period</t>
  </si>
  <si>
    <t>Name</t>
  </si>
  <si>
    <t>Contact</t>
  </si>
  <si>
    <t>Vendor Phone</t>
  </si>
  <si>
    <t>Room</t>
  </si>
  <si>
    <t>Ship to</t>
  </si>
  <si>
    <t>Bill to</t>
  </si>
  <si>
    <t>Delivery Date</t>
  </si>
  <si>
    <t>Freight Charge Basis</t>
  </si>
  <si>
    <t>Freight</t>
  </si>
  <si>
    <t>Line</t>
  </si>
  <si>
    <t>Unit of Measure</t>
  </si>
  <si>
    <t>Commodity Code</t>
  </si>
  <si>
    <t>Item Code</t>
  </si>
  <si>
    <t>Discount Code</t>
  </si>
  <si>
    <t>Manufacturers name.</t>
  </si>
  <si>
    <t>Total Cost</t>
  </si>
  <si>
    <t>Leave blank.  Will default to Trans Number Agency.</t>
  </si>
  <si>
    <t>Trans Number Agency</t>
  </si>
  <si>
    <t>blank</t>
  </si>
  <si>
    <t>Freight Inc/Dec Ind</t>
  </si>
  <si>
    <t>Freight Inc./Dec Ind</t>
  </si>
  <si>
    <t>Total Inc/Dec Ind</t>
  </si>
  <si>
    <t>14</t>
  </si>
  <si>
    <t>6</t>
  </si>
  <si>
    <t>Leave blank.</t>
  </si>
  <si>
    <t>4</t>
  </si>
  <si>
    <t xml:space="preserve"> </t>
  </si>
  <si>
    <t>Number associated with the document.  Must match the Document Number entered above.</t>
  </si>
  <si>
    <t xml:space="preserve">Enter the vendor code of a special vendor that you prefer to use for these goods. See Vendor Index (VEND) for valid values. </t>
  </si>
  <si>
    <t>S</t>
  </si>
  <si>
    <t>30</t>
  </si>
  <si>
    <t>Address 1</t>
  </si>
  <si>
    <t>Address 2</t>
  </si>
  <si>
    <t xml:space="preserve">City </t>
  </si>
  <si>
    <t>18</t>
  </si>
  <si>
    <t>State</t>
  </si>
  <si>
    <t>2</t>
  </si>
  <si>
    <t>Zip</t>
  </si>
  <si>
    <t>10</t>
  </si>
  <si>
    <t>Defaults to the vendor contact listed on Vendor (VEN2). Enter the name of the person  to contact.</t>
  </si>
  <si>
    <t>Enter the area code and phone number (nnn-nnn-nnnn) of the preferred vendor.</t>
  </si>
  <si>
    <t>12</t>
  </si>
  <si>
    <t>Responsible Agency</t>
  </si>
  <si>
    <r>
      <t>Responsible Agency</t>
    </r>
    <r>
      <rPr>
        <sz val="10"/>
        <rFont val="Arial"/>
        <family val="0"/>
      </rPr>
      <t xml:space="preserve"> defaults to the agency entering the document. Enter the agency that is placing this order. See Agency Index (AGCY) for valid values.</t>
    </r>
  </si>
  <si>
    <t>3</t>
  </si>
  <si>
    <t>Responsible Org</t>
  </si>
  <si>
    <r>
      <t>Responsible Organization</t>
    </r>
    <r>
      <rPr>
        <sz val="10"/>
        <rFont val="Arial"/>
        <family val="0"/>
      </rPr>
      <t xml:space="preserve"> is required. Enter the organization within the responsible agency. See Organization Index (ORGN) for valid values.</t>
    </r>
  </si>
  <si>
    <t>Requested by</t>
  </si>
  <si>
    <t>Enter the name of the person making the request for goods or services.</t>
  </si>
  <si>
    <t>(Requestor) Phone</t>
  </si>
  <si>
    <t>Enter the phone number of the requestor (nnn-nnn-nnnn).</t>
  </si>
  <si>
    <r>
      <t>Enter the date (</t>
    </r>
    <r>
      <rPr>
        <b/>
        <i/>
        <sz val="10"/>
        <rFont val="Arial"/>
        <family val="2"/>
      </rPr>
      <t>mm dd yy</t>
    </r>
    <r>
      <rPr>
        <sz val="10"/>
        <rFont val="Arial"/>
        <family val="0"/>
      </rPr>
      <t>) when you must receive the items.</t>
    </r>
  </si>
  <si>
    <t xml:space="preserve">Building </t>
  </si>
  <si>
    <t>Enter the building to which you want the orders delivered.</t>
  </si>
  <si>
    <t>Enter the room number for the delivery.</t>
  </si>
  <si>
    <t>Comments</t>
  </si>
  <si>
    <t>Enter any notation you want associated with this order.</t>
  </si>
  <si>
    <t>1</t>
  </si>
  <si>
    <t>Responsible Person</t>
  </si>
  <si>
    <t>Enter the name of the person to whom you want questions addressed about the requisition.</t>
  </si>
  <si>
    <t>20</t>
  </si>
  <si>
    <t>Warehouse</t>
  </si>
  <si>
    <t>Enter the warehouse where goods on this order are shipped. See Warehouse Management Index (WHSE) for valid values. This field is used by the Inventory control subsystem to validate the commodity/item combination (stock item) within the warehouse.</t>
  </si>
  <si>
    <r>
      <t xml:space="preserve">Default is inferred from Organization (ORG2); or from Activity (ACT2), if function is not entered on Organization (ORG2).  Required if </t>
    </r>
    <r>
      <rPr>
        <b/>
        <sz val="10"/>
        <rFont val="Arial"/>
        <family val="2"/>
      </rPr>
      <t>Expense Budget Function</t>
    </r>
    <r>
      <rPr>
        <sz val="10"/>
        <rFont val="Arial"/>
        <family val="0"/>
      </rPr>
      <t xml:space="preserve"> option on Fund Agency (FGY2) is </t>
    </r>
    <r>
      <rPr>
        <b/>
        <i/>
        <sz val="10"/>
        <rFont val="Arial"/>
        <family val="2"/>
      </rPr>
      <t>Y (Required on Budget and Accounting)</t>
    </r>
    <r>
      <rPr>
        <sz val="10"/>
        <rFont val="Arial"/>
        <family val="0"/>
      </rPr>
      <t xml:space="preserve"> or </t>
    </r>
    <r>
      <rPr>
        <b/>
        <i/>
        <sz val="10"/>
        <rFont val="Arial"/>
        <family val="2"/>
      </rPr>
      <t>A (Required on Accounting)</t>
    </r>
    <r>
      <rPr>
        <sz val="10"/>
        <rFont val="Arial"/>
        <family val="0"/>
      </rPr>
      <t>. Enter the function related to this requisition. The Functions that follow relate to the other accounting lines. Up to six accounting lines can be entered on one document. The functionality of the other function fields is the same as this one. See Function (FUNC) for valid values.</t>
    </r>
  </si>
  <si>
    <t>Function 2</t>
  </si>
  <si>
    <t>Function 3</t>
  </si>
  <si>
    <t>Function 4</t>
  </si>
  <si>
    <t>Function 5</t>
  </si>
  <si>
    <t>Function 6</t>
  </si>
  <si>
    <t>(End of Repeating Fields)</t>
  </si>
  <si>
    <r>
      <t>(Repeated six times) Field :</t>
    </r>
    <r>
      <rPr>
        <b/>
        <sz val="10"/>
        <rFont val="Arial"/>
        <family val="2"/>
      </rPr>
      <t xml:space="preserve"> Function</t>
    </r>
  </si>
  <si>
    <t>Up to six accounting lines can be entered on one document.  The following information describes one function line. The other sets of function lines and have the same functionality.</t>
  </si>
  <si>
    <t>Requisition Type</t>
  </si>
  <si>
    <r>
      <t xml:space="preserve">If this is an emergency requisition enter </t>
    </r>
    <r>
      <rPr>
        <b/>
        <i/>
        <sz val="10"/>
        <rFont val="Arial"/>
        <family val="2"/>
      </rPr>
      <t>1</t>
    </r>
    <r>
      <rPr>
        <sz val="10"/>
        <rFont val="Arial"/>
        <family val="0"/>
      </rPr>
      <t xml:space="preserve">. If this is a change order modification, enter </t>
    </r>
    <r>
      <rPr>
        <b/>
        <i/>
        <sz val="10"/>
        <rFont val="Arial"/>
        <family val="2"/>
      </rPr>
      <t>C</t>
    </r>
    <r>
      <rPr>
        <sz val="10"/>
        <rFont val="Arial"/>
        <family val="0"/>
      </rPr>
      <t>. Otherwise, this field is user defined. Enter any one-character identification.</t>
    </r>
  </si>
  <si>
    <t>1,C</t>
  </si>
  <si>
    <t>Enter the code that represents the receiving location. See Shipping Address (SHIP) for valid values.</t>
  </si>
  <si>
    <t>Enter the code that represents the billing location. See Billing Address (BILL) for valid values.</t>
  </si>
  <si>
    <t>Item Total</t>
  </si>
  <si>
    <t>This field is displays the net total cost of all the commodity lines entered on this document.</t>
  </si>
  <si>
    <t>Enter the quantity of goods ordered. Three decimal places are implied. The maximum quantity allowed is 9999999.999.</t>
  </si>
  <si>
    <t>Def/Inc/Dec</t>
  </si>
  <si>
    <r>
      <t xml:space="preserve"> If you are modifying Quantity Amount, select </t>
    </r>
    <r>
      <rPr>
        <b/>
        <i/>
        <sz val="10"/>
        <rFont val="Arial"/>
        <family val="2"/>
      </rPr>
      <t>I (Increase)</t>
    </r>
    <r>
      <rPr>
        <sz val="10"/>
        <rFont val="Arial"/>
        <family val="0"/>
      </rPr>
      <t xml:space="preserve"> or </t>
    </r>
    <r>
      <rPr>
        <b/>
        <i/>
        <sz val="10"/>
        <rFont val="Arial"/>
        <family val="2"/>
      </rPr>
      <t>D (Decrease)</t>
    </r>
    <r>
      <rPr>
        <sz val="10"/>
        <rFont val="Arial"/>
        <family val="2"/>
      </rPr>
      <t xml:space="preserve">. Default is </t>
    </r>
    <r>
      <rPr>
        <b/>
        <i/>
        <sz val="10"/>
        <rFont val="Arial"/>
        <family val="2"/>
      </rPr>
      <t>I</t>
    </r>
    <r>
      <rPr>
        <sz val="10"/>
        <rFont val="Arial"/>
        <family val="2"/>
      </rPr>
      <t>.</t>
    </r>
  </si>
  <si>
    <t xml:space="preserve"> I, D</t>
  </si>
  <si>
    <t xml:space="preserve">Enter a line number to associate with this commodity. </t>
  </si>
  <si>
    <t>01 to 99</t>
  </si>
  <si>
    <t>Enter the unit of measure for the ordered goods; for example, box, each, dozen. See Unit of Measure (UNIT) for valid values.</t>
  </si>
  <si>
    <t>Enter the commodity code that identifies the goods or services ordered. See Commodity (COMT) for valid values.</t>
  </si>
  <si>
    <t>Defaults to the description entered on Commodity (COMT) for the commodity used on this line.  Enter the commodity description you want associated with this requisition line.</t>
  </si>
  <si>
    <t xml:space="preserve">*R/O is a required/optional field. Valid values are:    </t>
  </si>
  <si>
    <t>R = Required</t>
  </si>
  <si>
    <t>O = Optional</t>
  </si>
  <si>
    <t>C = Conditional</t>
  </si>
  <si>
    <t>S = System Maintained</t>
  </si>
  <si>
    <t>Document Action</t>
  </si>
  <si>
    <t>Function</t>
  </si>
  <si>
    <t>Catalog/Part Number</t>
  </si>
  <si>
    <t>Enter the Catalog or Part Number associated with this requisition.</t>
  </si>
  <si>
    <t>Discount Inc/Dec Ind</t>
  </si>
  <si>
    <t>Change Order Tracking Flag</t>
  </si>
  <si>
    <t>Unit Cost</t>
  </si>
  <si>
    <t>Unit Cost Inc/Dec Ind</t>
  </si>
  <si>
    <t>Enter the cost per unit of the goods ordered. Six decimals are implied.   The decimal place is implied.  A number ebtered as 1000000 would format to 1.000000.</t>
  </si>
  <si>
    <t>If you are modifying Quantity Amount, select I (Increase) or D (Decrease). Default is I.</t>
  </si>
  <si>
    <t>I, D</t>
  </si>
  <si>
    <t xml:space="preserve">If you want to associate additional text with this transaction, select the appropriate text:  S (Standard) - The text entered on Standard Specification (STDS) for this commodity is used. Y (Custom) - The text entered on requisition Text (RXTX) is used. Defaults to Blank (None).  </t>
  </si>
  <si>
    <t>Enter any user-defined code to identify the item ordered.  It is used by the Inventory Control Subsystem to identify a commodity/item combination (stock item) in the warehouse.</t>
  </si>
  <si>
    <t>S,Y,
blank</t>
  </si>
  <si>
    <t>Manufacturer Name</t>
  </si>
  <si>
    <t>Manufacturer Number</t>
  </si>
  <si>
    <t>Input Optional.  Defaults to the current fiscal year.  During the second year of a biennial appropriation, enter the first fiscal year of the biennium.</t>
  </si>
  <si>
    <t>Input Optional.  Defaults to the current accounting period for the current fiscal year.  Nothing will appear in this field when processing the document.</t>
  </si>
  <si>
    <t>NR</t>
  </si>
  <si>
    <t>Leave Blank.</t>
  </si>
  <si>
    <t>Enter document type or leave blank</t>
  </si>
  <si>
    <t>NR, Spaces</t>
  </si>
  <si>
    <t>Enter agency code of submitting agency or leave blank</t>
  </si>
  <si>
    <t>Batch Number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</si>
</sst>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2"/>
      <color indexed="10"/>
      <name val="Arial"/>
      <family val="2"/>
    </font>
    <font>
      <b/>
      <sz val="10"/>
      <color indexed="10"/>
      <name val="Arial"/>
      <family val="2"/>
    </font>
    <font>
      <b/>
      <sz val="9"/>
      <color indexed="10"/>
      <name val="Arial"/>
      <family val="2"/>
    </font>
    <font>
      <sz val="9"/>
      <name val="Arial"/>
      <family val="2"/>
    </font>
    <font>
      <b/>
      <i/>
      <sz val="10"/>
      <name val="Arial"/>
      <family val="2"/>
    </font>
    <font>
      <b/>
      <sz val="10"/>
      <name val="Arial"/>
      <family val="2"/>
    </font>
  </fonts>
  <fills count="3">
    <fill>
      <patternFill/>
    </fill>
    <fill>
      <patternFill patternType="gray125"/>
    </fill>
    <fill>
      <patternFill patternType="solid">
        <fgColor indexed="41"/>
        <bgColor indexed="64"/>
      </patternFill>
    </fill>
  </fills>
  <borders count="27">
    <border>
      <left/>
      <right/>
      <top/>
      <bottom/>
      <diagonal/>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style="thick">
        <color indexed="12"/>
      </right>
      <top style="thick">
        <color indexed="12"/>
      </top>
      <bottom style="thick">
        <color indexed="12"/>
      </bottom>
    </border>
    <border>
      <left style="thick">
        <color indexed="12"/>
      </left>
      <right style="thin"/>
      <top>
        <color indexed="63"/>
      </top>
      <bottom style="thin"/>
    </border>
    <border>
      <left style="thin"/>
      <right style="thin"/>
      <top>
        <color indexed="63"/>
      </top>
      <bottom style="thin"/>
    </border>
    <border>
      <left style="thin"/>
      <right style="thick">
        <color indexed="12"/>
      </right>
      <top>
        <color indexed="63"/>
      </top>
      <bottom style="thin"/>
    </border>
    <border>
      <left style="thick">
        <color indexed="12"/>
      </left>
      <right style="thin"/>
      <top style="thin"/>
      <bottom style="thin"/>
    </border>
    <border>
      <left style="thin"/>
      <right style="thin"/>
      <top style="thin"/>
      <bottom style="thin"/>
    </border>
    <border>
      <left style="thin"/>
      <right style="thick">
        <color indexed="12"/>
      </right>
      <top style="thin"/>
      <bottom style="thin"/>
    </border>
    <border>
      <left style="thin"/>
      <right style="thin"/>
      <top style="thin"/>
      <bottom>
        <color indexed="63"/>
      </bottom>
    </border>
    <border>
      <left style="thick">
        <color indexed="12"/>
      </left>
      <right style="thin"/>
      <top style="thin"/>
      <bottom style="thick">
        <color indexed="12"/>
      </bottom>
    </border>
    <border>
      <left style="thin"/>
      <right style="thin"/>
      <top style="thin"/>
      <bottom style="thick">
        <color indexed="12"/>
      </bottom>
    </border>
    <border>
      <left style="thin"/>
      <right style="thin"/>
      <top style="thin"/>
      <bottom style="thick">
        <color indexed="39"/>
      </bottom>
    </border>
    <border>
      <left style="thin"/>
      <right style="thick">
        <color indexed="12"/>
      </right>
      <top style="thin"/>
      <bottom style="thick">
        <color indexed="39"/>
      </bottom>
    </border>
    <border>
      <left style="thick">
        <color indexed="12"/>
      </left>
      <right style="thin"/>
      <top style="thin"/>
      <bottom>
        <color indexed="63"/>
      </bottom>
    </border>
    <border>
      <left style="thin"/>
      <right>
        <color indexed="63"/>
      </right>
      <top style="thin"/>
      <bottom>
        <color indexed="63"/>
      </bottom>
    </border>
    <border>
      <left style="thick">
        <color indexed="12"/>
      </left>
      <right>
        <color indexed="63"/>
      </right>
      <top style="thin"/>
      <bottom style="thin"/>
    </border>
    <border>
      <left>
        <color indexed="63"/>
      </left>
      <right>
        <color indexed="63"/>
      </right>
      <top style="thin"/>
      <bottom style="thin"/>
    </border>
    <border>
      <left>
        <color indexed="63"/>
      </left>
      <right style="thick">
        <color indexed="39"/>
      </right>
      <top style="thin"/>
      <bottom style="thin"/>
    </border>
    <border>
      <left>
        <color indexed="63"/>
      </left>
      <right style="thick">
        <color indexed="12"/>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1" fillId="0" borderId="1" xfId="0" applyFont="1" applyBorder="1" applyAlignment="1">
      <alignment horizontal="left" vertical="center"/>
    </xf>
    <xf numFmtId="0" fontId="0" fillId="0" borderId="2" xfId="0" applyBorder="1" applyAlignment="1">
      <alignment wrapText="1"/>
    </xf>
    <xf numFmtId="0" fontId="1" fillId="0" borderId="2" xfId="0" applyFont="1" applyBorder="1" applyAlignment="1">
      <alignment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0" xfId="0" applyFill="1" applyBorder="1" applyAlignment="1">
      <alignment wrapText="1"/>
    </xf>
    <xf numFmtId="0" fontId="0" fillId="0" borderId="0" xfId="0" applyBorder="1" applyAlignment="1">
      <alignment wrapText="1"/>
    </xf>
    <xf numFmtId="0" fontId="0" fillId="0" borderId="1" xfId="0" applyBorder="1" applyAlignment="1">
      <alignment vertical="top" wrapText="1"/>
    </xf>
    <xf numFmtId="0" fontId="0" fillId="0" borderId="2" xfId="0" applyBorder="1" applyAlignment="1">
      <alignment vertical="top"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0" fillId="0" borderId="0" xfId="0" applyFill="1" applyBorder="1" applyAlignment="1">
      <alignment horizontal="center" wrapText="1"/>
    </xf>
    <xf numFmtId="0" fontId="0" fillId="0" borderId="0" xfId="0" applyBorder="1" applyAlignment="1">
      <alignment horizontal="center" wrapText="1"/>
    </xf>
    <xf numFmtId="0" fontId="3" fillId="0" borderId="6" xfId="0" applyFont="1" applyBorder="1" applyAlignment="1">
      <alignment vertical="top" wrapText="1"/>
    </xf>
    <xf numFmtId="0" fontId="3" fillId="0" borderId="7" xfId="0" applyFont="1" applyBorder="1" applyAlignment="1">
      <alignment horizontal="center" vertical="center" wrapText="1"/>
    </xf>
    <xf numFmtId="0" fontId="3" fillId="0" borderId="7" xfId="0" applyFont="1" applyBorder="1" applyAlignment="1">
      <alignment vertical="top" wrapText="1"/>
    </xf>
    <xf numFmtId="0" fontId="3" fillId="0" borderId="7" xfId="0" applyFont="1" applyBorder="1" applyAlignment="1">
      <alignment horizontal="center" vertical="top"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0" fillId="1" borderId="4" xfId="0" applyFill="1" applyBorder="1" applyAlignment="1">
      <alignment vertical="top" wrapText="1"/>
    </xf>
    <xf numFmtId="0" fontId="0" fillId="1" borderId="0" xfId="0" applyFill="1" applyBorder="1" applyAlignment="1">
      <alignment vertical="top" wrapText="1"/>
    </xf>
    <xf numFmtId="0" fontId="0" fillId="1" borderId="0" xfId="0" applyFill="1" applyBorder="1" applyAlignment="1">
      <alignment horizontal="center" vertical="top" wrapText="1"/>
    </xf>
    <xf numFmtId="0" fontId="0" fillId="1" borderId="5" xfId="0" applyFill="1" applyBorder="1" applyAlignment="1">
      <alignment horizontal="center" vertical="top" wrapText="1"/>
    </xf>
    <xf numFmtId="0" fontId="0" fillId="0" borderId="0" xfId="0" applyFill="1" applyBorder="1" applyAlignment="1">
      <alignment horizontal="center" vertical="top" wrapText="1"/>
    </xf>
    <xf numFmtId="0" fontId="2" fillId="0" borderId="9" xfId="0" applyFont="1" applyFill="1" applyBorder="1" applyAlignment="1">
      <alignment horizontal="center" vertical="top" wrapText="1"/>
    </xf>
    <xf numFmtId="0" fontId="0" fillId="1" borderId="6" xfId="0" applyFill="1" applyBorder="1" applyAlignment="1">
      <alignment vertical="top" wrapText="1"/>
    </xf>
    <xf numFmtId="0" fontId="0" fillId="1" borderId="7" xfId="0" applyFill="1" applyBorder="1" applyAlignment="1">
      <alignment vertical="top" wrapText="1"/>
    </xf>
    <xf numFmtId="0" fontId="0" fillId="1" borderId="7" xfId="0" applyFill="1" applyBorder="1" applyAlignment="1">
      <alignment horizontal="center" vertical="top" wrapText="1"/>
    </xf>
    <xf numFmtId="0" fontId="0" fillId="1" borderId="8" xfId="0" applyFill="1" applyBorder="1" applyAlignment="1">
      <alignment horizontal="center" vertical="top" wrapText="1"/>
    </xf>
    <xf numFmtId="0" fontId="0" fillId="2" borderId="10" xfId="0" applyFill="1" applyBorder="1" applyAlignment="1">
      <alignment vertical="top" wrapText="1"/>
    </xf>
    <xf numFmtId="0" fontId="0" fillId="2" borderId="11" xfId="0" applyFill="1" applyBorder="1" applyAlignment="1">
      <alignment horizontal="center" vertical="top" wrapText="1"/>
    </xf>
    <xf numFmtId="0" fontId="0" fillId="2" borderId="11" xfId="0" applyFill="1" applyBorder="1" applyAlignment="1">
      <alignment vertical="top" wrapText="1"/>
    </xf>
    <xf numFmtId="0" fontId="0" fillId="2" borderId="12" xfId="0" applyFill="1" applyBorder="1" applyAlignment="1">
      <alignment horizontal="center" vertical="top" wrapText="1"/>
    </xf>
    <xf numFmtId="0" fontId="0" fillId="0" borderId="0"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horizontal="center" vertical="top" wrapText="1"/>
    </xf>
    <xf numFmtId="0" fontId="0" fillId="2" borderId="14" xfId="0" applyFill="1" applyBorder="1" applyAlignment="1">
      <alignment vertical="top" wrapText="1"/>
    </xf>
    <xf numFmtId="0" fontId="0" fillId="2" borderId="15" xfId="0" applyFill="1" applyBorder="1" applyAlignment="1">
      <alignment horizontal="center" vertical="top" wrapText="1"/>
    </xf>
    <xf numFmtId="0" fontId="0" fillId="0" borderId="14" xfId="0" applyBorder="1" applyAlignment="1">
      <alignment horizontal="center" vertical="top"/>
    </xf>
    <xf numFmtId="0" fontId="0" fillId="0" borderId="14" xfId="0" applyBorder="1" applyAlignment="1">
      <alignment vertical="top" wrapText="1"/>
    </xf>
    <xf numFmtId="0" fontId="0" fillId="0" borderId="14" xfId="0" applyBorder="1" applyAlignment="1">
      <alignment horizontal="center" vertical="top" wrapText="1"/>
    </xf>
    <xf numFmtId="0" fontId="0" fillId="0" borderId="14" xfId="0" applyFill="1" applyBorder="1" applyAlignment="1">
      <alignment horizontal="center" vertical="top" wrapText="1"/>
    </xf>
    <xf numFmtId="0" fontId="0" fillId="0" borderId="15" xfId="0" applyFill="1" applyBorder="1" applyAlignment="1">
      <alignment horizontal="center"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1" xfId="0" applyBorder="1" applyAlignment="1">
      <alignment horizontal="left" vertical="top" wrapText="1"/>
    </xf>
    <xf numFmtId="0" fontId="0" fillId="0" borderId="13" xfId="0" applyBorder="1" applyAlignment="1">
      <alignment vertical="top" wrapText="1"/>
    </xf>
    <xf numFmtId="0" fontId="0" fillId="1" borderId="1" xfId="0" applyFill="1" applyBorder="1" applyAlignment="1">
      <alignment vertical="top" wrapText="1"/>
    </xf>
    <xf numFmtId="0" fontId="0" fillId="1" borderId="2" xfId="0" applyFill="1" applyBorder="1" applyAlignment="1">
      <alignment vertical="top" wrapText="1"/>
    </xf>
    <xf numFmtId="0" fontId="0" fillId="1" borderId="2" xfId="0" applyFill="1" applyBorder="1" applyAlignment="1">
      <alignment horizontal="center" vertical="top" wrapText="1"/>
    </xf>
    <xf numFmtId="0" fontId="0" fillId="1" borderId="3" xfId="0" applyFill="1" applyBorder="1" applyAlignment="1">
      <alignment horizontal="center" vertical="top" wrapText="1"/>
    </xf>
    <xf numFmtId="0" fontId="0" fillId="1" borderId="0" xfId="0" applyFill="1" applyBorder="1" applyAlignment="1">
      <alignment wrapText="1"/>
    </xf>
    <xf numFmtId="0" fontId="0" fillId="2" borderId="0" xfId="0" applyFill="1" applyBorder="1" applyAlignment="1">
      <alignment horizontal="center" vertical="top" wrapText="1"/>
    </xf>
    <xf numFmtId="0" fontId="0" fillId="0" borderId="16" xfId="0" applyBorder="1" applyAlignment="1">
      <alignment horizontal="left" vertical="top" wrapText="1"/>
    </xf>
    <xf numFmtId="0" fontId="0" fillId="2" borderId="0" xfId="0" applyFill="1" applyBorder="1" applyAlignment="1">
      <alignment wrapText="1"/>
    </xf>
    <xf numFmtId="0" fontId="6" fillId="0" borderId="14" xfId="0" applyFont="1" applyBorder="1" applyAlignment="1">
      <alignment vertical="top" wrapText="1"/>
    </xf>
    <xf numFmtId="0" fontId="0" fillId="0" borderId="17" xfId="0" applyBorder="1" applyAlignment="1">
      <alignment vertical="top" wrapText="1"/>
    </xf>
    <xf numFmtId="0" fontId="0" fillId="0" borderId="18" xfId="0" applyBorder="1" applyAlignment="1">
      <alignment horizontal="center" vertical="top" wrapText="1"/>
    </xf>
    <xf numFmtId="0" fontId="0" fillId="0" borderId="18" xfId="0" applyBorder="1" applyAlignment="1">
      <alignmen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center" vertical="top" wrapText="1"/>
    </xf>
    <xf numFmtId="0" fontId="0" fillId="0" borderId="13" xfId="0" applyBorder="1" applyAlignment="1">
      <alignment horizontal="left" vertical="top" wrapText="1"/>
    </xf>
    <xf numFmtId="0" fontId="0" fillId="0" borderId="21" xfId="0" applyBorder="1" applyAlignment="1">
      <alignment horizontal="left" vertical="top" wrapText="1"/>
    </xf>
    <xf numFmtId="0" fontId="0" fillId="0" borderId="16" xfId="0" applyBorder="1" applyAlignment="1">
      <alignment horizontal="center" vertical="top" wrapText="1"/>
    </xf>
    <xf numFmtId="0" fontId="0" fillId="0" borderId="22" xfId="0" applyBorder="1" applyAlignment="1">
      <alignment horizontal="center"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center" vertical="top" wrapText="1"/>
    </xf>
    <xf numFmtId="0" fontId="0" fillId="0" borderId="4" xfId="0" applyBorder="1" applyAlignment="1">
      <alignment horizontal="left" vertical="top" wrapText="1"/>
    </xf>
    <xf numFmtId="0" fontId="0" fillId="0" borderId="23" xfId="0" applyFont="1" applyBorder="1" applyAlignment="1">
      <alignment horizontal="left" vertical="top" wrapText="1"/>
    </xf>
    <xf numFmtId="0" fontId="0" fillId="0" borderId="24" xfId="0" applyBorder="1" applyAlignment="1">
      <alignment vertical="top" wrapText="1"/>
    </xf>
    <xf numFmtId="0" fontId="0" fillId="0" borderId="24" xfId="0" applyFont="1" applyBorder="1" applyAlignment="1">
      <alignment horizontal="left" vertical="top" wrapText="1"/>
    </xf>
    <xf numFmtId="0" fontId="0" fillId="0" borderId="25" xfId="0" applyBorder="1" applyAlignment="1">
      <alignment vertical="top" wrapText="1"/>
    </xf>
    <xf numFmtId="0" fontId="0" fillId="0" borderId="17" xfId="0" applyBorder="1" applyAlignment="1">
      <alignment horizontal="left" vertical="top" wrapText="1"/>
    </xf>
    <xf numFmtId="0" fontId="0" fillId="0" borderId="18" xfId="0" applyBorder="1" applyAlignment="1">
      <alignment horizontal="center" vertical="top"/>
    </xf>
    <xf numFmtId="0" fontId="0" fillId="0" borderId="14" xfId="0" applyFont="1" applyBorder="1" applyAlignment="1">
      <alignment vertical="top" wrapText="1"/>
    </xf>
    <xf numFmtId="0" fontId="6" fillId="0" borderId="23" xfId="0" applyFont="1" applyBorder="1" applyAlignment="1">
      <alignment horizontal="left" vertical="top" wrapText="1"/>
    </xf>
    <xf numFmtId="0" fontId="6" fillId="0" borderId="24" xfId="0" applyFont="1" applyBorder="1" applyAlignment="1">
      <alignment vertical="top" wrapText="1"/>
    </xf>
    <xf numFmtId="0" fontId="6" fillId="0" borderId="26"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109"/>
  <sheetViews>
    <sheetView showGridLines="0" tabSelected="1" zoomScale="75" zoomScaleNormal="75" workbookViewId="0" topLeftCell="A1">
      <selection activeCell="B11" sqref="B11"/>
    </sheetView>
  </sheetViews>
  <sheetFormatPr defaultColWidth="9.140625" defaultRowHeight="12.75"/>
  <cols>
    <col min="1" max="1" width="1.1484375" style="66" customWidth="1"/>
    <col min="2" max="2" width="21.28125" style="65" customWidth="1"/>
    <col min="3" max="3" width="5.421875" style="66" customWidth="1"/>
    <col min="4" max="4" width="39.7109375" style="65" customWidth="1"/>
    <col min="5" max="5" width="13.57421875" style="67" customWidth="1"/>
    <col min="6" max="6" width="9.00390625" style="67" customWidth="1"/>
    <col min="7" max="7" width="7.00390625" style="67" customWidth="1"/>
    <col min="8" max="8" width="10.421875" style="67" customWidth="1"/>
    <col min="9" max="9" width="10.7109375" style="67" customWidth="1"/>
    <col min="10" max="10" width="10.57421875" style="67" customWidth="1"/>
    <col min="11" max="11" width="2.00390625" style="65" bestFit="1" customWidth="1"/>
    <col min="12" max="12" width="24.28125" style="65" bestFit="1" customWidth="1"/>
    <col min="13" max="13" width="5.57421875" style="65" bestFit="1" customWidth="1"/>
    <col min="14" max="14" width="28.7109375" style="65" customWidth="1"/>
    <col min="15" max="16384" width="7.8515625" style="66" customWidth="1"/>
  </cols>
  <sheetData>
    <row r="1" ht="13.5" thickBot="1"/>
    <row r="2" spans="2:46" s="7" customFormat="1" ht="17.25" thickBot="1" thickTop="1">
      <c r="B2" s="1" t="s">
        <v>0</v>
      </c>
      <c r="C2" s="2"/>
      <c r="D2" s="3" t="s">
        <v>40</v>
      </c>
      <c r="E2" s="4"/>
      <c r="F2" s="4"/>
      <c r="G2" s="4"/>
      <c r="H2" s="4"/>
      <c r="I2" s="4"/>
      <c r="J2" s="5"/>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2:46" s="7" customFormat="1" ht="13.5" thickTop="1">
      <c r="B3" s="8"/>
      <c r="C3" s="2"/>
      <c r="D3" s="9"/>
      <c r="E3" s="4"/>
      <c r="F3" s="4"/>
      <c r="G3" s="4"/>
      <c r="H3" s="4"/>
      <c r="I3" s="4"/>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2:46" s="14" customFormat="1" ht="25.5">
      <c r="B4" s="10" t="s">
        <v>1</v>
      </c>
      <c r="C4" s="11" t="s">
        <v>2</v>
      </c>
      <c r="D4" s="11" t="s">
        <v>3</v>
      </c>
      <c r="E4" s="11" t="s">
        <v>4</v>
      </c>
      <c r="F4" s="11" t="s">
        <v>5</v>
      </c>
      <c r="G4" s="11" t="s">
        <v>6</v>
      </c>
      <c r="H4" s="11" t="s">
        <v>7</v>
      </c>
      <c r="I4" s="11" t="s">
        <v>8</v>
      </c>
      <c r="J4" s="12" t="s">
        <v>9</v>
      </c>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row>
    <row r="5" spans="2:46" s="22" customFormat="1" ht="6.75" customHeight="1" thickBot="1">
      <c r="B5" s="15"/>
      <c r="C5" s="16"/>
      <c r="D5" s="17"/>
      <c r="E5" s="18"/>
      <c r="F5" s="19"/>
      <c r="G5" s="19"/>
      <c r="H5" s="19"/>
      <c r="I5" s="19"/>
      <c r="J5" s="20"/>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row>
    <row r="6" spans="2:13" s="6" customFormat="1" ht="14.25" thickBot="1" thickTop="1">
      <c r="B6" s="51"/>
      <c r="C6" s="52"/>
      <c r="D6" s="52"/>
      <c r="E6" s="53"/>
      <c r="F6" s="53"/>
      <c r="G6" s="53"/>
      <c r="H6" s="53"/>
      <c r="I6" s="53"/>
      <c r="J6" s="54"/>
      <c r="K6"/>
      <c r="L6"/>
      <c r="M6"/>
    </row>
    <row r="7" spans="2:46" s="55" customFormat="1" ht="14.25" thickBot="1" thickTop="1">
      <c r="B7" s="23"/>
      <c r="C7" s="24"/>
      <c r="D7" s="28" t="s">
        <v>21</v>
      </c>
      <c r="E7" s="25"/>
      <c r="F7" s="25"/>
      <c r="G7" s="25"/>
      <c r="H7" s="25"/>
      <c r="I7" s="25"/>
      <c r="J7" s="26"/>
      <c r="K7"/>
      <c r="L7"/>
      <c r="M7"/>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2:46" s="56" customFormat="1" ht="14.25" thickBot="1" thickTop="1">
      <c r="B8" s="29"/>
      <c r="C8" s="30"/>
      <c r="D8" s="30"/>
      <c r="E8" s="31"/>
      <c r="F8" s="31"/>
      <c r="G8" s="31"/>
      <c r="H8" s="31"/>
      <c r="I8" s="31"/>
      <c r="J8" s="32"/>
      <c r="K8"/>
      <c r="L8"/>
      <c r="M8"/>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row>
    <row r="9" spans="2:46" s="56" customFormat="1" ht="13.5" thickTop="1">
      <c r="B9" s="33" t="s">
        <v>10</v>
      </c>
      <c r="C9" s="34" t="s">
        <v>11</v>
      </c>
      <c r="D9" s="35" t="s">
        <v>22</v>
      </c>
      <c r="E9" s="34" t="s">
        <v>20</v>
      </c>
      <c r="F9" s="34" t="s">
        <v>12</v>
      </c>
      <c r="G9" s="34">
        <v>1</v>
      </c>
      <c r="H9" s="34">
        <v>0</v>
      </c>
      <c r="I9" s="39">
        <v>1</v>
      </c>
      <c r="J9" s="41">
        <v>1</v>
      </c>
      <c r="K9"/>
      <c r="L9"/>
      <c r="M9"/>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row>
    <row r="10" spans="2:46" s="56" customFormat="1" ht="12.75">
      <c r="B10" s="38" t="s">
        <v>13</v>
      </c>
      <c r="C10" s="39" t="s">
        <v>11</v>
      </c>
      <c r="D10" s="40" t="s">
        <v>13</v>
      </c>
      <c r="E10" s="39" t="s">
        <v>14</v>
      </c>
      <c r="F10" s="39" t="s">
        <v>12</v>
      </c>
      <c r="G10" s="39">
        <v>1</v>
      </c>
      <c r="H10" s="39">
        <v>0</v>
      </c>
      <c r="I10" s="39">
        <f aca="true" t="shared" si="0" ref="I10:I68">SUM(J9+1)</f>
        <v>2</v>
      </c>
      <c r="J10" s="41">
        <f aca="true" t="shared" si="1" ref="J10:J20">SUM(J9+G10)</f>
        <v>2</v>
      </c>
      <c r="K10"/>
      <c r="L10"/>
      <c r="M10"/>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row>
    <row r="11" spans="2:46" s="56" customFormat="1" ht="12.75">
      <c r="B11" s="38" t="s">
        <v>15</v>
      </c>
      <c r="C11" s="39" t="s">
        <v>19</v>
      </c>
      <c r="D11" s="40" t="s">
        <v>157</v>
      </c>
      <c r="E11" s="39" t="s">
        <v>158</v>
      </c>
      <c r="F11" s="39" t="s">
        <v>12</v>
      </c>
      <c r="G11" s="39">
        <v>4</v>
      </c>
      <c r="H11" s="39">
        <v>0</v>
      </c>
      <c r="I11" s="39">
        <f t="shared" si="0"/>
        <v>3</v>
      </c>
      <c r="J11" s="41">
        <f t="shared" si="1"/>
        <v>6</v>
      </c>
      <c r="K11"/>
      <c r="L11"/>
      <c r="M11"/>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row>
    <row r="12" spans="2:46" s="56" customFormat="1" ht="25.5">
      <c r="B12" s="38" t="s">
        <v>17</v>
      </c>
      <c r="C12" s="39" t="s">
        <v>19</v>
      </c>
      <c r="D12" s="40" t="s">
        <v>159</v>
      </c>
      <c r="E12" s="39" t="s">
        <v>14</v>
      </c>
      <c r="F12" s="39" t="s">
        <v>12</v>
      </c>
      <c r="G12" s="39">
        <v>4</v>
      </c>
      <c r="H12" s="39">
        <v>0</v>
      </c>
      <c r="I12" s="39">
        <f t="shared" si="0"/>
        <v>7</v>
      </c>
      <c r="J12" s="41">
        <f t="shared" si="1"/>
        <v>10</v>
      </c>
      <c r="K12"/>
      <c r="L12"/>
      <c r="M12"/>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row>
    <row r="13" spans="2:46" s="56" customFormat="1" ht="12.75">
      <c r="B13" s="38" t="s">
        <v>160</v>
      </c>
      <c r="C13" s="39" t="s">
        <v>11</v>
      </c>
      <c r="D13" s="40" t="s">
        <v>68</v>
      </c>
      <c r="E13" s="39" t="s">
        <v>14</v>
      </c>
      <c r="F13" s="39" t="s">
        <v>12</v>
      </c>
      <c r="G13" s="39">
        <v>6</v>
      </c>
      <c r="H13" s="39">
        <v>0</v>
      </c>
      <c r="I13" s="39">
        <f t="shared" si="0"/>
        <v>11</v>
      </c>
      <c r="J13" s="41">
        <f t="shared" si="1"/>
        <v>16</v>
      </c>
      <c r="K13"/>
      <c r="L13"/>
      <c r="M13"/>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row>
    <row r="14" spans="2:46" s="56" customFormat="1" ht="12.75">
      <c r="B14" s="38" t="s">
        <v>15</v>
      </c>
      <c r="C14" s="39" t="s">
        <v>11</v>
      </c>
      <c r="D14" s="40" t="s">
        <v>16</v>
      </c>
      <c r="E14" s="39" t="s">
        <v>155</v>
      </c>
      <c r="F14" s="39" t="s">
        <v>12</v>
      </c>
      <c r="G14" s="39">
        <v>4</v>
      </c>
      <c r="H14" s="39">
        <v>0</v>
      </c>
      <c r="I14" s="39">
        <f t="shared" si="0"/>
        <v>17</v>
      </c>
      <c r="J14" s="41">
        <f t="shared" si="1"/>
        <v>20</v>
      </c>
      <c r="K14"/>
      <c r="L14"/>
      <c r="M14"/>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row>
    <row r="15" spans="2:46" s="56" customFormat="1" ht="12.75">
      <c r="B15" s="38" t="s">
        <v>17</v>
      </c>
      <c r="C15" s="39" t="s">
        <v>11</v>
      </c>
      <c r="D15" s="40" t="s">
        <v>18</v>
      </c>
      <c r="E15" s="39"/>
      <c r="F15" s="39" t="s">
        <v>12</v>
      </c>
      <c r="G15" s="39">
        <v>4</v>
      </c>
      <c r="H15" s="39">
        <v>0</v>
      </c>
      <c r="I15" s="39">
        <f t="shared" si="0"/>
        <v>21</v>
      </c>
      <c r="J15" s="41">
        <f t="shared" si="1"/>
        <v>24</v>
      </c>
      <c r="K15"/>
      <c r="L15"/>
      <c r="M15"/>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row>
    <row r="16" spans="2:46" s="7" customFormat="1" ht="12.75">
      <c r="B16" s="38" t="s">
        <v>23</v>
      </c>
      <c r="C16" s="39" t="s">
        <v>11</v>
      </c>
      <c r="D16" s="40" t="s">
        <v>24</v>
      </c>
      <c r="E16" s="39"/>
      <c r="F16" s="39" t="s">
        <v>12</v>
      </c>
      <c r="G16" s="39">
        <v>12</v>
      </c>
      <c r="H16" s="39">
        <v>0</v>
      </c>
      <c r="I16" s="39">
        <f t="shared" si="0"/>
        <v>25</v>
      </c>
      <c r="J16" s="41">
        <f t="shared" si="1"/>
        <v>36</v>
      </c>
      <c r="K16"/>
      <c r="L16"/>
      <c r="M1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2:46" s="7" customFormat="1" ht="12.75" customHeight="1">
      <c r="B17" s="50" t="s">
        <v>25</v>
      </c>
      <c r="C17" s="44" t="s">
        <v>11</v>
      </c>
      <c r="D17" s="43" t="s">
        <v>26</v>
      </c>
      <c r="E17" s="44" t="s">
        <v>155</v>
      </c>
      <c r="F17" s="44" t="s">
        <v>12</v>
      </c>
      <c r="G17" s="44">
        <v>2</v>
      </c>
      <c r="H17" s="44">
        <v>0</v>
      </c>
      <c r="I17" s="45">
        <f t="shared" si="0"/>
        <v>37</v>
      </c>
      <c r="J17" s="46">
        <f t="shared" si="1"/>
        <v>38</v>
      </c>
      <c r="K17"/>
      <c r="L17"/>
      <c r="M17"/>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2:46" s="7" customFormat="1" ht="12.75" customHeight="1">
      <c r="B18" s="50" t="s">
        <v>61</v>
      </c>
      <c r="C18" s="44" t="s">
        <v>11</v>
      </c>
      <c r="D18" s="43" t="s">
        <v>27</v>
      </c>
      <c r="E18" s="44"/>
      <c r="F18" s="44" t="s">
        <v>12</v>
      </c>
      <c r="G18" s="44">
        <v>3</v>
      </c>
      <c r="H18" s="44">
        <v>0</v>
      </c>
      <c r="I18" s="45">
        <f t="shared" si="0"/>
        <v>39</v>
      </c>
      <c r="J18" s="46">
        <f t="shared" si="1"/>
        <v>41</v>
      </c>
      <c r="K18"/>
      <c r="L18"/>
      <c r="M18"/>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2:46" s="7" customFormat="1" ht="25.5">
      <c r="B19" s="50" t="s">
        <v>28</v>
      </c>
      <c r="C19" s="44" t="s">
        <v>11</v>
      </c>
      <c r="D19" s="43" t="s">
        <v>71</v>
      </c>
      <c r="E19" s="44"/>
      <c r="F19" s="44" t="s">
        <v>12</v>
      </c>
      <c r="G19" s="44">
        <v>11</v>
      </c>
      <c r="H19" s="44">
        <v>0</v>
      </c>
      <c r="I19" s="45">
        <f t="shared" si="0"/>
        <v>42</v>
      </c>
      <c r="J19" s="46">
        <f t="shared" si="1"/>
        <v>52</v>
      </c>
      <c r="K19"/>
      <c r="L19"/>
      <c r="M19"/>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2:46" s="7" customFormat="1" ht="25.5">
      <c r="B20" s="50" t="s">
        <v>17</v>
      </c>
      <c r="C20" s="44" t="s">
        <v>11</v>
      </c>
      <c r="D20" s="57" t="s">
        <v>60</v>
      </c>
      <c r="E20" s="44" t="s">
        <v>62</v>
      </c>
      <c r="F20" s="44" t="s">
        <v>12</v>
      </c>
      <c r="G20" s="44">
        <v>3</v>
      </c>
      <c r="H20" s="44">
        <v>0</v>
      </c>
      <c r="I20" s="45">
        <f t="shared" si="0"/>
        <v>53</v>
      </c>
      <c r="J20" s="46">
        <f t="shared" si="1"/>
        <v>55</v>
      </c>
      <c r="K20"/>
      <c r="L20"/>
      <c r="M20"/>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2:46" s="7" customFormat="1" ht="12.75">
      <c r="B21" s="50" t="s">
        <v>13</v>
      </c>
      <c r="C21" s="44" t="s">
        <v>11</v>
      </c>
      <c r="D21" s="57" t="s">
        <v>156</v>
      </c>
      <c r="E21" s="44" t="s">
        <v>62</v>
      </c>
      <c r="F21" s="44" t="s">
        <v>12</v>
      </c>
      <c r="G21" s="44">
        <v>6</v>
      </c>
      <c r="H21" s="44">
        <v>0</v>
      </c>
      <c r="I21" s="45">
        <f t="shared" si="0"/>
        <v>56</v>
      </c>
      <c r="J21" s="46">
        <f aca="true" t="shared" si="2" ref="J21:J28">SUM(J20+G21)</f>
        <v>61</v>
      </c>
      <c r="K21"/>
      <c r="L21"/>
      <c r="M21"/>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row>
    <row r="22" spans="2:46" s="7" customFormat="1" ht="54" customHeight="1">
      <c r="B22" s="50" t="s">
        <v>43</v>
      </c>
      <c r="C22" s="44" t="s">
        <v>19</v>
      </c>
      <c r="D22" s="48" t="s">
        <v>154</v>
      </c>
      <c r="E22" s="44"/>
      <c r="F22" s="44" t="s">
        <v>12</v>
      </c>
      <c r="G22" s="44">
        <v>4</v>
      </c>
      <c r="H22" s="44">
        <v>0</v>
      </c>
      <c r="I22" s="45">
        <f t="shared" si="0"/>
        <v>62</v>
      </c>
      <c r="J22" s="46">
        <f t="shared" si="2"/>
        <v>65</v>
      </c>
      <c r="K22"/>
      <c r="L22"/>
      <c r="M22"/>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row>
    <row r="23" spans="2:46" s="7" customFormat="1" ht="57" customHeight="1">
      <c r="B23" s="50" t="s">
        <v>41</v>
      </c>
      <c r="C23" s="44" t="s">
        <v>19</v>
      </c>
      <c r="D23" s="43" t="s">
        <v>153</v>
      </c>
      <c r="E23" s="44"/>
      <c r="F23" s="44" t="s">
        <v>12</v>
      </c>
      <c r="G23" s="44">
        <v>2</v>
      </c>
      <c r="H23" s="44">
        <v>0</v>
      </c>
      <c r="I23" s="45">
        <f t="shared" si="0"/>
        <v>66</v>
      </c>
      <c r="J23" s="46">
        <f t="shared" si="2"/>
        <v>67</v>
      </c>
      <c r="K23"/>
      <c r="L23"/>
      <c r="M23"/>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2:46" s="7" customFormat="1" ht="114.75">
      <c r="B24" s="50" t="s">
        <v>137</v>
      </c>
      <c r="C24" s="44" t="s">
        <v>11</v>
      </c>
      <c r="D24" s="43" t="s">
        <v>29</v>
      </c>
      <c r="E24" s="44" t="s">
        <v>30</v>
      </c>
      <c r="F24" s="44" t="s">
        <v>12</v>
      </c>
      <c r="G24" s="44">
        <v>1</v>
      </c>
      <c r="H24" s="44">
        <v>0</v>
      </c>
      <c r="I24" s="45">
        <f t="shared" si="0"/>
        <v>68</v>
      </c>
      <c r="J24" s="46">
        <f t="shared" si="2"/>
        <v>68</v>
      </c>
      <c r="K24"/>
      <c r="L24"/>
      <c r="M24"/>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row>
    <row r="25" spans="2:46" s="7" customFormat="1" ht="38.25">
      <c r="B25" s="69" t="s">
        <v>36</v>
      </c>
      <c r="C25" s="70" t="s">
        <v>19</v>
      </c>
      <c r="D25" s="48" t="s">
        <v>72</v>
      </c>
      <c r="E25" s="70"/>
      <c r="F25" s="42" t="s">
        <v>12</v>
      </c>
      <c r="G25" s="42">
        <v>11</v>
      </c>
      <c r="H25" s="44">
        <v>0</v>
      </c>
      <c r="I25" s="45">
        <f t="shared" si="0"/>
        <v>69</v>
      </c>
      <c r="J25" s="46">
        <f t="shared" si="2"/>
        <v>79</v>
      </c>
      <c r="K25"/>
      <c r="L25"/>
      <c r="M25"/>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row>
    <row r="26" spans="2:46" s="7" customFormat="1" ht="12.75">
      <c r="B26" s="68" t="s">
        <v>44</v>
      </c>
      <c r="C26" s="44" t="s">
        <v>73</v>
      </c>
      <c r="D26" s="43" t="s">
        <v>68</v>
      </c>
      <c r="E26" s="44"/>
      <c r="F26" s="42" t="s">
        <v>12</v>
      </c>
      <c r="G26" s="42" t="s">
        <v>74</v>
      </c>
      <c r="H26" s="44">
        <v>0</v>
      </c>
      <c r="I26" s="45">
        <f t="shared" si="0"/>
        <v>80</v>
      </c>
      <c r="J26" s="46">
        <f t="shared" si="2"/>
        <v>109</v>
      </c>
      <c r="K26"/>
      <c r="L26"/>
      <c r="M2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row>
    <row r="27" spans="2:46" s="7" customFormat="1" ht="12.75">
      <c r="B27" s="69" t="s">
        <v>75</v>
      </c>
      <c r="C27" s="70" t="s">
        <v>73</v>
      </c>
      <c r="D27" s="48" t="s">
        <v>68</v>
      </c>
      <c r="E27" s="70"/>
      <c r="F27" s="42" t="s">
        <v>12</v>
      </c>
      <c r="G27" s="42" t="s">
        <v>74</v>
      </c>
      <c r="H27" s="44">
        <v>0</v>
      </c>
      <c r="I27" s="45">
        <f t="shared" si="0"/>
        <v>110</v>
      </c>
      <c r="J27" s="46">
        <f t="shared" si="2"/>
        <v>139</v>
      </c>
      <c r="K27"/>
      <c r="L27"/>
      <c r="M27"/>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row>
    <row r="28" spans="2:46" s="7" customFormat="1" ht="12.75">
      <c r="B28" s="68" t="s">
        <v>76</v>
      </c>
      <c r="C28" s="70" t="s">
        <v>73</v>
      </c>
      <c r="D28" s="48" t="s">
        <v>68</v>
      </c>
      <c r="E28" s="44"/>
      <c r="F28" s="42" t="s">
        <v>12</v>
      </c>
      <c r="G28" s="42" t="s">
        <v>74</v>
      </c>
      <c r="H28" s="44">
        <v>0</v>
      </c>
      <c r="I28" s="45">
        <f t="shared" si="0"/>
        <v>140</v>
      </c>
      <c r="J28" s="46">
        <f t="shared" si="2"/>
        <v>169</v>
      </c>
      <c r="K28"/>
      <c r="L28"/>
      <c r="M28"/>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row>
    <row r="29" spans="2:46" s="7" customFormat="1" ht="12.75">
      <c r="B29" s="68" t="s">
        <v>77</v>
      </c>
      <c r="C29" s="71" t="s">
        <v>73</v>
      </c>
      <c r="D29" s="72" t="s">
        <v>68</v>
      </c>
      <c r="E29" s="44"/>
      <c r="F29" s="42" t="s">
        <v>12</v>
      </c>
      <c r="G29" s="42" t="s">
        <v>78</v>
      </c>
      <c r="H29" s="44">
        <v>0</v>
      </c>
      <c r="I29" s="45">
        <f t="shared" si="0"/>
        <v>170</v>
      </c>
      <c r="J29" s="46">
        <f aca="true" t="shared" si="3" ref="J29:J68">SUM(J28+G29)</f>
        <v>187</v>
      </c>
      <c r="K29"/>
      <c r="L29"/>
      <c r="M29"/>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row r="30" spans="2:46" s="7" customFormat="1" ht="12.75">
      <c r="B30" s="68" t="s">
        <v>79</v>
      </c>
      <c r="C30" s="71" t="s">
        <v>73</v>
      </c>
      <c r="D30" s="72" t="s">
        <v>68</v>
      </c>
      <c r="E30" s="44"/>
      <c r="F30" s="42" t="s">
        <v>12</v>
      </c>
      <c r="G30" s="42" t="s">
        <v>80</v>
      </c>
      <c r="H30" s="44">
        <v>0</v>
      </c>
      <c r="I30" s="45">
        <f t="shared" si="0"/>
        <v>188</v>
      </c>
      <c r="J30" s="46">
        <f t="shared" si="3"/>
        <v>189</v>
      </c>
      <c r="K30"/>
      <c r="L30"/>
      <c r="M30"/>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row>
    <row r="31" spans="2:46" s="7" customFormat="1" ht="12.75">
      <c r="B31" s="73" t="s">
        <v>81</v>
      </c>
      <c r="C31" s="71" t="s">
        <v>73</v>
      </c>
      <c r="D31" s="49" t="s">
        <v>68</v>
      </c>
      <c r="E31" s="74"/>
      <c r="F31" s="42" t="s">
        <v>12</v>
      </c>
      <c r="G31" s="42" t="s">
        <v>82</v>
      </c>
      <c r="H31" s="44">
        <v>0</v>
      </c>
      <c r="I31" s="45">
        <f t="shared" si="0"/>
        <v>190</v>
      </c>
      <c r="J31" s="46">
        <f t="shared" si="3"/>
        <v>199</v>
      </c>
      <c r="K31"/>
      <c r="L31"/>
      <c r="M31"/>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row>
    <row r="32" spans="2:46" s="7" customFormat="1" ht="38.25">
      <c r="B32" s="68" t="s">
        <v>45</v>
      </c>
      <c r="C32" s="44" t="s">
        <v>19</v>
      </c>
      <c r="D32" s="43" t="s">
        <v>83</v>
      </c>
      <c r="E32" s="44"/>
      <c r="F32" s="42" t="s">
        <v>12</v>
      </c>
      <c r="G32" s="42" t="s">
        <v>74</v>
      </c>
      <c r="H32" s="44">
        <v>0</v>
      </c>
      <c r="I32" s="45">
        <f t="shared" si="0"/>
        <v>200</v>
      </c>
      <c r="J32" s="46">
        <f t="shared" si="3"/>
        <v>229</v>
      </c>
      <c r="K32"/>
      <c r="L32"/>
      <c r="M32"/>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row>
    <row r="33" spans="2:46" s="7" customFormat="1" ht="25.5">
      <c r="B33" s="68" t="s">
        <v>46</v>
      </c>
      <c r="C33" s="44" t="s">
        <v>19</v>
      </c>
      <c r="D33" s="43" t="s">
        <v>84</v>
      </c>
      <c r="E33" s="44"/>
      <c r="F33" s="42" t="s">
        <v>12</v>
      </c>
      <c r="G33" s="42" t="s">
        <v>85</v>
      </c>
      <c r="H33" s="44">
        <v>0</v>
      </c>
      <c r="I33" s="45">
        <f t="shared" si="0"/>
        <v>230</v>
      </c>
      <c r="J33" s="46">
        <f t="shared" si="3"/>
        <v>241</v>
      </c>
      <c r="K33"/>
      <c r="L33"/>
      <c r="M33"/>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row>
    <row r="34" spans="2:46" s="7" customFormat="1" ht="51">
      <c r="B34" s="68" t="s">
        <v>86</v>
      </c>
      <c r="C34" s="44" t="s">
        <v>11</v>
      </c>
      <c r="D34" s="59" t="s">
        <v>87</v>
      </c>
      <c r="E34" s="44"/>
      <c r="F34" s="42" t="s">
        <v>12</v>
      </c>
      <c r="G34" s="42" t="s">
        <v>88</v>
      </c>
      <c r="H34" s="44">
        <v>0</v>
      </c>
      <c r="I34" s="45">
        <f t="shared" si="0"/>
        <v>242</v>
      </c>
      <c r="J34" s="46">
        <f t="shared" si="3"/>
        <v>244</v>
      </c>
      <c r="K34"/>
      <c r="L34"/>
      <c r="M34"/>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row>
    <row r="35" spans="2:46" s="7" customFormat="1" ht="51">
      <c r="B35" s="68" t="s">
        <v>89</v>
      </c>
      <c r="C35" s="44" t="s">
        <v>11</v>
      </c>
      <c r="D35" s="59" t="s">
        <v>90</v>
      </c>
      <c r="E35" s="44"/>
      <c r="F35" s="42" t="s">
        <v>12</v>
      </c>
      <c r="G35" s="42">
        <v>4</v>
      </c>
      <c r="H35" s="44">
        <v>0</v>
      </c>
      <c r="I35" s="45">
        <f t="shared" si="0"/>
        <v>245</v>
      </c>
      <c r="J35" s="46">
        <f t="shared" si="3"/>
        <v>248</v>
      </c>
      <c r="K35"/>
      <c r="L35"/>
      <c r="M35"/>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row>
    <row r="36" spans="2:46" s="7" customFormat="1" ht="25.5">
      <c r="B36" s="69" t="s">
        <v>91</v>
      </c>
      <c r="C36" s="70" t="s">
        <v>11</v>
      </c>
      <c r="D36" s="48" t="s">
        <v>92</v>
      </c>
      <c r="E36" s="70"/>
      <c r="F36" s="42" t="s">
        <v>12</v>
      </c>
      <c r="G36" s="42">
        <v>17</v>
      </c>
      <c r="H36" s="44">
        <v>0</v>
      </c>
      <c r="I36" s="45">
        <f t="shared" si="0"/>
        <v>249</v>
      </c>
      <c r="J36" s="46">
        <f t="shared" si="3"/>
        <v>265</v>
      </c>
      <c r="K36"/>
      <c r="L36"/>
      <c r="M3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row>
    <row r="37" spans="2:46" s="7" customFormat="1" ht="25.5">
      <c r="B37" s="68" t="s">
        <v>93</v>
      </c>
      <c r="C37" s="44" t="s">
        <v>11</v>
      </c>
      <c r="D37" s="43" t="s">
        <v>94</v>
      </c>
      <c r="E37" s="44"/>
      <c r="F37" s="42" t="s">
        <v>12</v>
      </c>
      <c r="G37" s="42" t="s">
        <v>85</v>
      </c>
      <c r="H37" s="44">
        <v>0</v>
      </c>
      <c r="I37" s="45">
        <f t="shared" si="0"/>
        <v>266</v>
      </c>
      <c r="J37" s="46">
        <f t="shared" si="3"/>
        <v>277</v>
      </c>
      <c r="K37"/>
      <c r="L37"/>
      <c r="M37"/>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row>
    <row r="38" spans="2:46" s="7" customFormat="1" ht="25.5">
      <c r="B38" s="68" t="s">
        <v>50</v>
      </c>
      <c r="C38" s="44" t="s">
        <v>11</v>
      </c>
      <c r="D38" s="43" t="s">
        <v>95</v>
      </c>
      <c r="E38" s="44"/>
      <c r="F38" s="42" t="s">
        <v>12</v>
      </c>
      <c r="G38" s="42">
        <v>6</v>
      </c>
      <c r="H38" s="44">
        <v>0</v>
      </c>
      <c r="I38" s="45">
        <f t="shared" si="0"/>
        <v>278</v>
      </c>
      <c r="J38" s="46">
        <f t="shared" si="3"/>
        <v>283</v>
      </c>
      <c r="K38"/>
      <c r="L38"/>
      <c r="M38"/>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row>
    <row r="39" spans="2:46" s="7" customFormat="1" ht="25.5">
      <c r="B39" s="68" t="s">
        <v>96</v>
      </c>
      <c r="C39" s="44" t="s">
        <v>11</v>
      </c>
      <c r="D39" s="43" t="s">
        <v>97</v>
      </c>
      <c r="E39" s="44"/>
      <c r="F39" s="42" t="s">
        <v>12</v>
      </c>
      <c r="G39" s="42" t="s">
        <v>69</v>
      </c>
      <c r="H39" s="44">
        <v>0</v>
      </c>
      <c r="I39" s="45">
        <f t="shared" si="0"/>
        <v>284</v>
      </c>
      <c r="J39" s="46">
        <f t="shared" si="3"/>
        <v>287</v>
      </c>
      <c r="K39"/>
      <c r="L39"/>
      <c r="M39"/>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row>
    <row r="40" spans="2:46" s="7" customFormat="1" ht="12.75">
      <c r="B40" s="68" t="s">
        <v>47</v>
      </c>
      <c r="C40" s="44" t="s">
        <v>19</v>
      </c>
      <c r="D40" s="43" t="s">
        <v>98</v>
      </c>
      <c r="E40" s="44"/>
      <c r="F40" s="42" t="s">
        <v>12</v>
      </c>
      <c r="G40" s="42" t="s">
        <v>67</v>
      </c>
      <c r="H40" s="44">
        <v>0</v>
      </c>
      <c r="I40" s="45">
        <f t="shared" si="0"/>
        <v>288</v>
      </c>
      <c r="J40" s="46">
        <f t="shared" si="3"/>
        <v>293</v>
      </c>
      <c r="K40"/>
      <c r="L40"/>
      <c r="M40"/>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row>
    <row r="41" spans="2:46" s="7" customFormat="1" ht="25.5">
      <c r="B41" s="68" t="s">
        <v>99</v>
      </c>
      <c r="C41" s="44" t="s">
        <v>19</v>
      </c>
      <c r="D41" s="43" t="s">
        <v>100</v>
      </c>
      <c r="E41" s="44"/>
      <c r="F41" s="42" t="s">
        <v>12</v>
      </c>
      <c r="G41" s="42" t="s">
        <v>85</v>
      </c>
      <c r="H41" s="44">
        <v>0</v>
      </c>
      <c r="I41" s="45">
        <f t="shared" si="0"/>
        <v>294</v>
      </c>
      <c r="J41" s="46">
        <f t="shared" si="3"/>
        <v>305</v>
      </c>
      <c r="K41"/>
      <c r="L41"/>
      <c r="M41"/>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row>
    <row r="42" spans="2:46" s="7" customFormat="1" ht="12.75">
      <c r="B42" s="75" t="s">
        <v>13</v>
      </c>
      <c r="C42" s="44" t="s">
        <v>11</v>
      </c>
      <c r="D42" s="43" t="s">
        <v>13</v>
      </c>
      <c r="E42" s="44" t="s">
        <v>14</v>
      </c>
      <c r="F42" s="42" t="s">
        <v>12</v>
      </c>
      <c r="G42" s="42" t="s">
        <v>101</v>
      </c>
      <c r="H42" s="44">
        <v>0</v>
      </c>
      <c r="I42" s="45">
        <f t="shared" si="0"/>
        <v>306</v>
      </c>
      <c r="J42" s="46">
        <f t="shared" si="3"/>
        <v>306</v>
      </c>
      <c r="K42"/>
      <c r="L42"/>
      <c r="M42"/>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row>
    <row r="43" spans="2:46" s="7" customFormat="1" ht="38.25">
      <c r="B43" s="68" t="s">
        <v>102</v>
      </c>
      <c r="C43" s="44" t="s">
        <v>11</v>
      </c>
      <c r="D43" s="43" t="s">
        <v>103</v>
      </c>
      <c r="E43" s="44"/>
      <c r="F43" s="42" t="s">
        <v>12</v>
      </c>
      <c r="G43" s="42" t="s">
        <v>104</v>
      </c>
      <c r="H43" s="44">
        <v>0</v>
      </c>
      <c r="I43" s="45">
        <f t="shared" si="0"/>
        <v>307</v>
      </c>
      <c r="J43" s="46">
        <f t="shared" si="3"/>
        <v>326</v>
      </c>
      <c r="K43"/>
      <c r="L43"/>
      <c r="M43"/>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row>
    <row r="44" spans="2:46" s="7" customFormat="1" ht="89.25">
      <c r="B44" s="68" t="s">
        <v>105</v>
      </c>
      <c r="C44" s="44" t="s">
        <v>19</v>
      </c>
      <c r="D44" s="43" t="s">
        <v>106</v>
      </c>
      <c r="E44" s="44"/>
      <c r="F44" s="42" t="s">
        <v>12</v>
      </c>
      <c r="G44" s="42" t="s">
        <v>69</v>
      </c>
      <c r="H44" s="44">
        <v>0</v>
      </c>
      <c r="I44" s="45">
        <f t="shared" si="0"/>
        <v>327</v>
      </c>
      <c r="J44" s="46">
        <f t="shared" si="3"/>
        <v>330</v>
      </c>
      <c r="K44"/>
      <c r="L44"/>
      <c r="M44"/>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row>
    <row r="45" spans="2:46" s="7" customFormat="1" ht="51">
      <c r="B45" s="76" t="s">
        <v>114</v>
      </c>
      <c r="C45" s="77"/>
      <c r="D45" s="77" t="s">
        <v>115</v>
      </c>
      <c r="E45" s="78"/>
      <c r="F45" s="77"/>
      <c r="G45" s="77"/>
      <c r="H45" s="78"/>
      <c r="I45" s="77"/>
      <c r="J45" s="79"/>
      <c r="K45"/>
      <c r="L45"/>
      <c r="M45"/>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row>
    <row r="46" spans="2:46" s="47" customFormat="1" ht="197.25" customHeight="1">
      <c r="B46" s="68" t="s">
        <v>138</v>
      </c>
      <c r="C46" s="44" t="s">
        <v>19</v>
      </c>
      <c r="D46" s="43" t="s">
        <v>107</v>
      </c>
      <c r="E46" s="44"/>
      <c r="F46" s="42" t="s">
        <v>12</v>
      </c>
      <c r="G46" s="42" t="s">
        <v>69</v>
      </c>
      <c r="H46" s="44">
        <v>0</v>
      </c>
      <c r="I46" s="45">
        <f>SUM(J44+1)</f>
        <v>331</v>
      </c>
      <c r="J46" s="46">
        <f>SUM(J44+G46)</f>
        <v>334</v>
      </c>
      <c r="K46"/>
      <c r="L46"/>
      <c r="M46"/>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row>
    <row r="47" spans="2:46" s="55" customFormat="1" ht="12.75" hidden="1">
      <c r="B47" s="68" t="s">
        <v>108</v>
      </c>
      <c r="C47" s="44" t="s">
        <v>19</v>
      </c>
      <c r="D47" s="43"/>
      <c r="E47" s="44"/>
      <c r="F47" s="44" t="s">
        <v>12</v>
      </c>
      <c r="G47" s="44">
        <v>4</v>
      </c>
      <c r="H47" s="44">
        <v>0</v>
      </c>
      <c r="I47" s="45">
        <f t="shared" si="0"/>
        <v>335</v>
      </c>
      <c r="J47" s="46">
        <f t="shared" si="3"/>
        <v>338</v>
      </c>
      <c r="K47"/>
      <c r="L47"/>
      <c r="M47"/>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row>
    <row r="48" spans="2:13" s="6" customFormat="1" ht="12.75" hidden="1">
      <c r="B48" s="68" t="s">
        <v>109</v>
      </c>
      <c r="C48" s="44" t="s">
        <v>19</v>
      </c>
      <c r="D48" s="43"/>
      <c r="E48" s="44"/>
      <c r="F48" s="44" t="s">
        <v>12</v>
      </c>
      <c r="G48" s="44">
        <v>4</v>
      </c>
      <c r="H48" s="44">
        <v>0</v>
      </c>
      <c r="I48" s="45">
        <f t="shared" si="0"/>
        <v>339</v>
      </c>
      <c r="J48" s="46">
        <f t="shared" si="3"/>
        <v>342</v>
      </c>
      <c r="K48"/>
      <c r="L48"/>
      <c r="M48"/>
    </row>
    <row r="49" spans="2:46" s="55" customFormat="1" ht="12.75" hidden="1">
      <c r="B49" s="68" t="s">
        <v>110</v>
      </c>
      <c r="C49" s="44" t="s">
        <v>19</v>
      </c>
      <c r="D49" s="43"/>
      <c r="E49" s="44"/>
      <c r="F49" s="44" t="s">
        <v>12</v>
      </c>
      <c r="G49" s="44">
        <v>4</v>
      </c>
      <c r="H49" s="44">
        <v>0</v>
      </c>
      <c r="I49" s="45">
        <f t="shared" si="0"/>
        <v>343</v>
      </c>
      <c r="J49" s="46">
        <f t="shared" si="3"/>
        <v>346</v>
      </c>
      <c r="K49"/>
      <c r="L49"/>
      <c r="M49"/>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row>
    <row r="50" spans="2:46" s="58" customFormat="1" ht="12.75" hidden="1">
      <c r="B50" s="68" t="s">
        <v>111</v>
      </c>
      <c r="C50" s="44" t="s">
        <v>19</v>
      </c>
      <c r="D50" s="43"/>
      <c r="E50" s="44"/>
      <c r="F50" s="44" t="s">
        <v>12</v>
      </c>
      <c r="G50" s="44">
        <v>4</v>
      </c>
      <c r="H50" s="44">
        <v>0</v>
      </c>
      <c r="I50" s="45">
        <f t="shared" si="0"/>
        <v>347</v>
      </c>
      <c r="J50" s="46">
        <f t="shared" si="3"/>
        <v>350</v>
      </c>
      <c r="K50"/>
      <c r="L50"/>
      <c r="M50"/>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row>
    <row r="51" spans="2:46" s="58" customFormat="1" ht="12.75" hidden="1">
      <c r="B51" s="68" t="s">
        <v>112</v>
      </c>
      <c r="C51" s="44" t="s">
        <v>19</v>
      </c>
      <c r="D51" s="43"/>
      <c r="E51" s="44"/>
      <c r="F51" s="44" t="s">
        <v>12</v>
      </c>
      <c r="G51" s="44">
        <v>4</v>
      </c>
      <c r="H51" s="44">
        <v>0</v>
      </c>
      <c r="I51" s="45">
        <f t="shared" si="0"/>
        <v>351</v>
      </c>
      <c r="J51" s="46">
        <f t="shared" si="3"/>
        <v>354</v>
      </c>
      <c r="K51"/>
      <c r="L51"/>
      <c r="M51"/>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row>
    <row r="52" spans="2:46" s="58" customFormat="1" ht="12.75">
      <c r="B52" s="83" t="s">
        <v>113</v>
      </c>
      <c r="C52" s="84"/>
      <c r="D52" s="84"/>
      <c r="E52" s="84"/>
      <c r="F52" s="84"/>
      <c r="G52" s="84"/>
      <c r="H52" s="84"/>
      <c r="I52" s="84"/>
      <c r="J52" s="85"/>
      <c r="K52"/>
      <c r="L52"/>
      <c r="M52"/>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row>
    <row r="53" spans="2:46" s="58" customFormat="1" ht="51">
      <c r="B53" s="68" t="s">
        <v>116</v>
      </c>
      <c r="C53" s="44" t="s">
        <v>19</v>
      </c>
      <c r="D53" s="43" t="s">
        <v>117</v>
      </c>
      <c r="E53" s="44" t="s">
        <v>118</v>
      </c>
      <c r="F53" s="44" t="s">
        <v>12</v>
      </c>
      <c r="G53" s="44">
        <v>1</v>
      </c>
      <c r="H53" s="44">
        <v>0</v>
      </c>
      <c r="I53" s="45">
        <f>SUM(J51+1)</f>
        <v>355</v>
      </c>
      <c r="J53" s="46">
        <f>SUM(J51+G53)</f>
        <v>355</v>
      </c>
      <c r="K53"/>
      <c r="L53"/>
      <c r="M53"/>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row>
    <row r="54" spans="2:46" s="58" customFormat="1" ht="38.25">
      <c r="B54" s="68" t="s">
        <v>48</v>
      </c>
      <c r="C54" s="44" t="s">
        <v>11</v>
      </c>
      <c r="D54" s="43" t="s">
        <v>119</v>
      </c>
      <c r="E54" s="44"/>
      <c r="F54" s="44" t="s">
        <v>12</v>
      </c>
      <c r="G54" s="44">
        <v>3</v>
      </c>
      <c r="H54" s="44">
        <v>0</v>
      </c>
      <c r="I54" s="45">
        <f t="shared" si="0"/>
        <v>356</v>
      </c>
      <c r="J54" s="46">
        <f t="shared" si="3"/>
        <v>358</v>
      </c>
      <c r="K54"/>
      <c r="L54"/>
      <c r="M54"/>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row>
    <row r="55" spans="2:46" s="58" customFormat="1" ht="38.25">
      <c r="B55" s="68" t="s">
        <v>49</v>
      </c>
      <c r="C55" s="44" t="s">
        <v>19</v>
      </c>
      <c r="D55" s="43" t="s">
        <v>120</v>
      </c>
      <c r="E55" s="44"/>
      <c r="F55" s="44" t="s">
        <v>12</v>
      </c>
      <c r="G55" s="44">
        <v>3</v>
      </c>
      <c r="H55" s="44">
        <v>0</v>
      </c>
      <c r="I55" s="45">
        <f t="shared" si="0"/>
        <v>359</v>
      </c>
      <c r="J55" s="46">
        <f t="shared" si="3"/>
        <v>361</v>
      </c>
      <c r="K55"/>
      <c r="L55"/>
      <c r="M55"/>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row>
    <row r="56" spans="2:46" s="58" customFormat="1" ht="25.5">
      <c r="B56" s="50" t="s">
        <v>142</v>
      </c>
      <c r="C56" s="44"/>
      <c r="D56" s="43" t="s">
        <v>68</v>
      </c>
      <c r="E56" s="44" t="s">
        <v>14</v>
      </c>
      <c r="F56" s="44" t="s">
        <v>12</v>
      </c>
      <c r="G56" s="44">
        <v>1</v>
      </c>
      <c r="H56" s="44">
        <v>0</v>
      </c>
      <c r="I56" s="45">
        <f t="shared" si="0"/>
        <v>362</v>
      </c>
      <c r="J56" s="46">
        <f t="shared" si="3"/>
        <v>362</v>
      </c>
      <c r="K56"/>
      <c r="L56"/>
      <c r="M5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row>
    <row r="57" spans="2:46" s="58" customFormat="1" ht="12.75">
      <c r="B57" s="50" t="s">
        <v>31</v>
      </c>
      <c r="C57" s="44"/>
      <c r="D57" s="43" t="s">
        <v>68</v>
      </c>
      <c r="E57" s="44" t="s">
        <v>14</v>
      </c>
      <c r="F57" s="44" t="s">
        <v>12</v>
      </c>
      <c r="G57" s="44">
        <v>3</v>
      </c>
      <c r="H57" s="44">
        <v>0</v>
      </c>
      <c r="I57" s="45">
        <f t="shared" si="0"/>
        <v>363</v>
      </c>
      <c r="J57" s="46">
        <f t="shared" si="3"/>
        <v>365</v>
      </c>
      <c r="K57"/>
      <c r="L57"/>
      <c r="M57"/>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row>
    <row r="58" spans="2:46" s="58" customFormat="1" ht="12.75">
      <c r="B58" s="50" t="s">
        <v>51</v>
      </c>
      <c r="C58" s="44"/>
      <c r="D58" s="43" t="s">
        <v>68</v>
      </c>
      <c r="E58" s="44" t="s">
        <v>14</v>
      </c>
      <c r="F58" s="44" t="s">
        <v>12</v>
      </c>
      <c r="G58" s="44">
        <v>1</v>
      </c>
      <c r="H58" s="44">
        <v>0</v>
      </c>
      <c r="I58" s="45">
        <f t="shared" si="0"/>
        <v>366</v>
      </c>
      <c r="J58" s="46">
        <f t="shared" si="3"/>
        <v>366</v>
      </c>
      <c r="K58"/>
      <c r="L58"/>
      <c r="M58"/>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row>
    <row r="59" spans="2:46" s="7" customFormat="1" ht="12.75">
      <c r="B59" s="50" t="s">
        <v>52</v>
      </c>
      <c r="C59" s="44" t="s">
        <v>70</v>
      </c>
      <c r="D59" s="43" t="s">
        <v>68</v>
      </c>
      <c r="E59" s="44" t="s">
        <v>14</v>
      </c>
      <c r="F59" s="44" t="s">
        <v>42</v>
      </c>
      <c r="G59" s="44">
        <v>14</v>
      </c>
      <c r="H59" s="44">
        <v>2</v>
      </c>
      <c r="I59" s="45">
        <f t="shared" si="0"/>
        <v>367</v>
      </c>
      <c r="J59" s="46">
        <f t="shared" si="3"/>
        <v>380</v>
      </c>
      <c r="K59"/>
      <c r="L59"/>
      <c r="M59"/>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row>
    <row r="60" spans="2:46" s="7" customFormat="1" ht="12.75">
      <c r="B60" s="50" t="s">
        <v>63</v>
      </c>
      <c r="C60" s="44" t="s">
        <v>70</v>
      </c>
      <c r="D60" s="43" t="s">
        <v>68</v>
      </c>
      <c r="E60" s="44" t="s">
        <v>14</v>
      </c>
      <c r="F60" s="44" t="s">
        <v>12</v>
      </c>
      <c r="G60" s="44">
        <v>1</v>
      </c>
      <c r="H60" s="44">
        <v>0</v>
      </c>
      <c r="I60" s="45">
        <f t="shared" si="0"/>
        <v>381</v>
      </c>
      <c r="J60" s="46">
        <f t="shared" si="3"/>
        <v>381</v>
      </c>
      <c r="K60"/>
      <c r="L60"/>
      <c r="M60"/>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row>
    <row r="61" spans="2:46" s="7" customFormat="1" ht="12.75">
      <c r="B61" s="68" t="s">
        <v>38</v>
      </c>
      <c r="C61" s="44" t="s">
        <v>11</v>
      </c>
      <c r="D61" s="43" t="s">
        <v>68</v>
      </c>
      <c r="E61" s="44" t="s">
        <v>14</v>
      </c>
      <c r="F61" s="44" t="s">
        <v>42</v>
      </c>
      <c r="G61" s="44">
        <v>12</v>
      </c>
      <c r="H61" s="44">
        <v>3</v>
      </c>
      <c r="I61" s="45">
        <f t="shared" si="0"/>
        <v>382</v>
      </c>
      <c r="J61" s="46">
        <f t="shared" si="3"/>
        <v>393</v>
      </c>
      <c r="K61"/>
      <c r="L61"/>
      <c r="M61"/>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row>
    <row r="62" spans="2:46" s="7" customFormat="1" ht="12.75">
      <c r="B62" s="68" t="s">
        <v>124</v>
      </c>
      <c r="C62" s="44" t="s">
        <v>19</v>
      </c>
      <c r="D62" s="43" t="s">
        <v>68</v>
      </c>
      <c r="E62" s="44" t="s">
        <v>14</v>
      </c>
      <c r="F62" s="44" t="s">
        <v>12</v>
      </c>
      <c r="G62" s="44">
        <v>1</v>
      </c>
      <c r="H62" s="44">
        <v>0</v>
      </c>
      <c r="I62" s="45">
        <f t="shared" si="0"/>
        <v>394</v>
      </c>
      <c r="J62" s="46">
        <f t="shared" si="3"/>
        <v>394</v>
      </c>
      <c r="K62"/>
      <c r="L62"/>
      <c r="M62"/>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row>
    <row r="63" spans="2:46" s="7" customFormat="1" ht="12.75">
      <c r="B63" s="68" t="s">
        <v>59</v>
      </c>
      <c r="C63" s="44"/>
      <c r="D63" s="43" t="s">
        <v>68</v>
      </c>
      <c r="E63" s="44" t="s">
        <v>14</v>
      </c>
      <c r="F63" s="44" t="s">
        <v>42</v>
      </c>
      <c r="G63" s="44">
        <v>14</v>
      </c>
      <c r="H63" s="44">
        <v>2</v>
      </c>
      <c r="I63" s="45">
        <f t="shared" si="0"/>
        <v>395</v>
      </c>
      <c r="J63" s="46">
        <f t="shared" si="3"/>
        <v>408</v>
      </c>
      <c r="K63"/>
      <c r="L63"/>
      <c r="M63"/>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row>
    <row r="64" spans="2:46" s="7" customFormat="1" ht="12.75">
      <c r="B64" s="50" t="s">
        <v>65</v>
      </c>
      <c r="C64" s="44"/>
      <c r="D64" s="43" t="s">
        <v>68</v>
      </c>
      <c r="E64" s="44" t="s">
        <v>14</v>
      </c>
      <c r="F64" s="44" t="s">
        <v>12</v>
      </c>
      <c r="G64" s="44">
        <v>1</v>
      </c>
      <c r="H64" s="44">
        <v>0</v>
      </c>
      <c r="I64" s="45">
        <f t="shared" si="0"/>
        <v>409</v>
      </c>
      <c r="J64" s="46">
        <f t="shared" si="3"/>
        <v>409</v>
      </c>
      <c r="K64"/>
      <c r="L64"/>
      <c r="M64"/>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row>
    <row r="65" spans="2:46" s="7" customFormat="1" ht="12.75">
      <c r="B65" s="50" t="s">
        <v>13</v>
      </c>
      <c r="C65" s="44" t="s">
        <v>11</v>
      </c>
      <c r="D65" s="43" t="s">
        <v>68</v>
      </c>
      <c r="E65" s="44" t="s">
        <v>14</v>
      </c>
      <c r="F65" s="42" t="s">
        <v>12</v>
      </c>
      <c r="G65" s="44">
        <v>12</v>
      </c>
      <c r="H65" s="44">
        <v>3</v>
      </c>
      <c r="I65" s="45">
        <f t="shared" si="0"/>
        <v>410</v>
      </c>
      <c r="J65" s="46">
        <f t="shared" si="3"/>
        <v>421</v>
      </c>
      <c r="K65"/>
      <c r="L65"/>
      <c r="M65"/>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row>
    <row r="66" spans="2:46" s="7" customFormat="1" ht="12.75">
      <c r="B66" s="50" t="s">
        <v>13</v>
      </c>
      <c r="C66" s="44" t="s">
        <v>11</v>
      </c>
      <c r="D66" s="43" t="s">
        <v>68</v>
      </c>
      <c r="E66" s="44" t="s">
        <v>14</v>
      </c>
      <c r="F66" s="42" t="s">
        <v>12</v>
      </c>
      <c r="G66" s="44">
        <v>12</v>
      </c>
      <c r="H66" s="44">
        <v>3</v>
      </c>
      <c r="I66" s="45">
        <f t="shared" si="0"/>
        <v>422</v>
      </c>
      <c r="J66" s="46">
        <f t="shared" si="3"/>
        <v>433</v>
      </c>
      <c r="K66"/>
      <c r="L66"/>
      <c r="M6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row>
    <row r="67" spans="2:46" s="7" customFormat="1" ht="12.75">
      <c r="B67" s="50" t="s">
        <v>57</v>
      </c>
      <c r="C67" s="44"/>
      <c r="D67" s="43" t="s">
        <v>68</v>
      </c>
      <c r="E67" s="44" t="s">
        <v>14</v>
      </c>
      <c r="F67" s="44" t="s">
        <v>12</v>
      </c>
      <c r="G67" s="44">
        <v>1</v>
      </c>
      <c r="H67" s="44">
        <v>0</v>
      </c>
      <c r="I67" s="45">
        <f t="shared" si="0"/>
        <v>434</v>
      </c>
      <c r="J67" s="46">
        <f t="shared" si="3"/>
        <v>434</v>
      </c>
      <c r="K67"/>
      <c r="L67"/>
      <c r="M67"/>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row>
    <row r="68" spans="2:46" s="7" customFormat="1" ht="38.25">
      <c r="B68" s="68" t="s">
        <v>121</v>
      </c>
      <c r="C68" s="44" t="s">
        <v>73</v>
      </c>
      <c r="D68" s="43" t="s">
        <v>122</v>
      </c>
      <c r="E68" s="44" t="s">
        <v>14</v>
      </c>
      <c r="F68" s="42" t="s">
        <v>42</v>
      </c>
      <c r="G68" s="44">
        <v>14</v>
      </c>
      <c r="H68" s="44">
        <v>2</v>
      </c>
      <c r="I68" s="45">
        <f t="shared" si="0"/>
        <v>435</v>
      </c>
      <c r="J68" s="46">
        <f t="shared" si="3"/>
        <v>448</v>
      </c>
      <c r="K68"/>
      <c r="L68"/>
      <c r="M68"/>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row>
    <row r="69" spans="2:46" s="7" customFormat="1" ht="13.5" thickBot="1">
      <c r="B69" s="80" t="s">
        <v>13</v>
      </c>
      <c r="C69" s="61" t="s">
        <v>11</v>
      </c>
      <c r="D69" s="62" t="s">
        <v>13</v>
      </c>
      <c r="E69" s="61" t="s">
        <v>14</v>
      </c>
      <c r="F69" s="81" t="s">
        <v>12</v>
      </c>
      <c r="G69" s="44">
        <v>596</v>
      </c>
      <c r="H69" s="44">
        <v>0</v>
      </c>
      <c r="I69" s="45">
        <f>SUM(J46+1)</f>
        <v>335</v>
      </c>
      <c r="J69" s="46">
        <f>SUM(J46+G69)</f>
        <v>930</v>
      </c>
      <c r="K69"/>
      <c r="L69"/>
      <c r="M69"/>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row>
    <row r="70" spans="2:46" s="7" customFormat="1" ht="14.25" thickBot="1" thickTop="1">
      <c r="B70" s="51"/>
      <c r="C70" s="52"/>
      <c r="D70" s="52"/>
      <c r="E70" s="53"/>
      <c r="F70" s="53"/>
      <c r="G70" s="53"/>
      <c r="H70" s="53"/>
      <c r="I70" s="53"/>
      <c r="J70" s="54"/>
      <c r="K70"/>
      <c r="L70"/>
      <c r="M70"/>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row>
    <row r="71" spans="2:46" s="7" customFormat="1" ht="14.25" thickBot="1" thickTop="1">
      <c r="B71" s="23"/>
      <c r="C71" s="24"/>
      <c r="D71" s="28" t="s">
        <v>32</v>
      </c>
      <c r="E71" s="25"/>
      <c r="F71" s="25"/>
      <c r="G71" s="25"/>
      <c r="H71" s="25"/>
      <c r="I71" s="25"/>
      <c r="J71" s="26"/>
      <c r="K71"/>
      <c r="L71"/>
      <c r="M71"/>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row>
    <row r="72" spans="2:46" s="7" customFormat="1" ht="14.25" thickBot="1" thickTop="1">
      <c r="B72" s="29"/>
      <c r="C72" s="30"/>
      <c r="D72" s="30"/>
      <c r="E72" s="31"/>
      <c r="F72" s="31"/>
      <c r="G72" s="31"/>
      <c r="H72" s="31"/>
      <c r="I72" s="31"/>
      <c r="J72" s="32"/>
      <c r="K72"/>
      <c r="L72"/>
      <c r="M72"/>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row>
    <row r="73" spans="2:46" s="7" customFormat="1" ht="13.5" thickTop="1">
      <c r="B73" s="33" t="s">
        <v>10</v>
      </c>
      <c r="C73" s="34" t="s">
        <v>11</v>
      </c>
      <c r="D73" s="35" t="s">
        <v>33</v>
      </c>
      <c r="E73" s="34" t="s">
        <v>34</v>
      </c>
      <c r="F73" s="34" t="s">
        <v>12</v>
      </c>
      <c r="G73" s="34">
        <v>1</v>
      </c>
      <c r="H73" s="34">
        <v>0</v>
      </c>
      <c r="I73" s="34">
        <v>1</v>
      </c>
      <c r="J73" s="36">
        <v>1</v>
      </c>
      <c r="K73"/>
      <c r="L73"/>
      <c r="M73"/>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row>
    <row r="74" spans="2:46" s="7" customFormat="1" ht="12.75">
      <c r="B74" s="38" t="s">
        <v>13</v>
      </c>
      <c r="C74" s="39" t="s">
        <v>11</v>
      </c>
      <c r="D74" s="40" t="s">
        <v>13</v>
      </c>
      <c r="E74" s="39" t="s">
        <v>14</v>
      </c>
      <c r="F74" s="39" t="s">
        <v>12</v>
      </c>
      <c r="G74" s="39">
        <v>1</v>
      </c>
      <c r="H74" s="39">
        <v>0</v>
      </c>
      <c r="I74" s="39">
        <f aca="true" t="shared" si="4" ref="I74:I80">SUM(J73+1)</f>
        <v>2</v>
      </c>
      <c r="J74" s="41">
        <f aca="true" t="shared" si="5" ref="J74:J80">SUM(J73+G74)</f>
        <v>2</v>
      </c>
      <c r="K74"/>
      <c r="L74"/>
      <c r="M74"/>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row>
    <row r="75" spans="2:46" s="7" customFormat="1" ht="12.75">
      <c r="B75" s="38" t="s">
        <v>15</v>
      </c>
      <c r="C75" s="39" t="s">
        <v>19</v>
      </c>
      <c r="D75" s="40" t="s">
        <v>157</v>
      </c>
      <c r="E75" s="39" t="s">
        <v>158</v>
      </c>
      <c r="F75" s="39" t="s">
        <v>12</v>
      </c>
      <c r="G75" s="39">
        <v>4</v>
      </c>
      <c r="H75" s="39">
        <v>0</v>
      </c>
      <c r="I75" s="39">
        <f t="shared" si="4"/>
        <v>3</v>
      </c>
      <c r="J75" s="41">
        <f t="shared" si="5"/>
        <v>6</v>
      </c>
      <c r="K75"/>
      <c r="L75"/>
      <c r="M75"/>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row>
    <row r="76" spans="2:46" s="7" customFormat="1" ht="25.5">
      <c r="B76" s="38" t="s">
        <v>17</v>
      </c>
      <c r="C76" s="39" t="s">
        <v>19</v>
      </c>
      <c r="D76" s="40" t="s">
        <v>159</v>
      </c>
      <c r="E76" s="39" t="s">
        <v>70</v>
      </c>
      <c r="F76" s="39" t="s">
        <v>12</v>
      </c>
      <c r="G76" s="39">
        <v>4</v>
      </c>
      <c r="H76" s="39">
        <v>0</v>
      </c>
      <c r="I76" s="39">
        <f t="shared" si="4"/>
        <v>7</v>
      </c>
      <c r="J76" s="41">
        <f t="shared" si="5"/>
        <v>10</v>
      </c>
      <c r="K76"/>
      <c r="L76"/>
      <c r="M7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row>
    <row r="77" spans="2:46" s="7" customFormat="1" ht="12.75">
      <c r="B77" s="38" t="s">
        <v>160</v>
      </c>
      <c r="C77" s="39" t="s">
        <v>11</v>
      </c>
      <c r="D77" s="40" t="s">
        <v>68</v>
      </c>
      <c r="E77" s="39" t="s">
        <v>14</v>
      </c>
      <c r="F77" s="39" t="s">
        <v>12</v>
      </c>
      <c r="G77" s="39">
        <v>6</v>
      </c>
      <c r="H77" s="39">
        <v>0</v>
      </c>
      <c r="I77" s="39">
        <f t="shared" si="4"/>
        <v>11</v>
      </c>
      <c r="J77" s="41">
        <f t="shared" si="5"/>
        <v>16</v>
      </c>
      <c r="K77"/>
      <c r="L77"/>
      <c r="M77"/>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row>
    <row r="78" spans="2:46" s="7" customFormat="1" ht="12.75">
      <c r="B78" s="38" t="s">
        <v>15</v>
      </c>
      <c r="C78" s="39" t="s">
        <v>11</v>
      </c>
      <c r="D78" s="40" t="s">
        <v>35</v>
      </c>
      <c r="E78" s="39" t="s">
        <v>155</v>
      </c>
      <c r="F78" s="39" t="s">
        <v>12</v>
      </c>
      <c r="G78" s="39">
        <v>4</v>
      </c>
      <c r="H78" s="39">
        <v>0</v>
      </c>
      <c r="I78" s="39">
        <f t="shared" si="4"/>
        <v>17</v>
      </c>
      <c r="J78" s="41">
        <f t="shared" si="5"/>
        <v>20</v>
      </c>
      <c r="K78"/>
      <c r="L78"/>
      <c r="M78"/>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row>
    <row r="79" spans="2:46" s="7" customFormat="1" ht="12.75">
      <c r="B79" s="38" t="s">
        <v>17</v>
      </c>
      <c r="C79" s="39" t="s">
        <v>11</v>
      </c>
      <c r="D79" s="40" t="s">
        <v>18</v>
      </c>
      <c r="E79" s="39"/>
      <c r="F79" s="39" t="s">
        <v>12</v>
      </c>
      <c r="G79" s="39">
        <v>4</v>
      </c>
      <c r="H79" s="39">
        <v>0</v>
      </c>
      <c r="I79" s="39">
        <f t="shared" si="4"/>
        <v>21</v>
      </c>
      <c r="J79" s="41">
        <f t="shared" si="5"/>
        <v>24</v>
      </c>
      <c r="K79"/>
      <c r="L79"/>
      <c r="M79"/>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row>
    <row r="80" spans="2:46" s="7" customFormat="1" ht="12.75">
      <c r="B80" s="38" t="s">
        <v>23</v>
      </c>
      <c r="C80" s="39" t="s">
        <v>11</v>
      </c>
      <c r="D80" s="40" t="s">
        <v>24</v>
      </c>
      <c r="E80" s="39"/>
      <c r="F80" s="39" t="s">
        <v>12</v>
      </c>
      <c r="G80" s="39">
        <v>12</v>
      </c>
      <c r="H80" s="39">
        <v>0</v>
      </c>
      <c r="I80" s="39">
        <f t="shared" si="4"/>
        <v>25</v>
      </c>
      <c r="J80" s="41">
        <f t="shared" si="5"/>
        <v>36</v>
      </c>
      <c r="K80"/>
      <c r="L80"/>
      <c r="M80"/>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row>
    <row r="81" spans="2:46" s="7" customFormat="1" ht="25.5">
      <c r="B81" s="68" t="s">
        <v>53</v>
      </c>
      <c r="C81" s="44" t="s">
        <v>11</v>
      </c>
      <c r="D81" s="43" t="s">
        <v>127</v>
      </c>
      <c r="E81" s="44" t="s">
        <v>128</v>
      </c>
      <c r="F81" s="44" t="s">
        <v>12</v>
      </c>
      <c r="G81" s="44">
        <v>3</v>
      </c>
      <c r="H81" s="44">
        <v>0</v>
      </c>
      <c r="I81" s="45">
        <f>SUM(J80+1)</f>
        <v>37</v>
      </c>
      <c r="J81" s="46">
        <f>SUM(J80+G81)</f>
        <v>39</v>
      </c>
      <c r="K81"/>
      <c r="L81"/>
      <c r="M81"/>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row>
    <row r="82" spans="2:34" s="7" customFormat="1" ht="38.25">
      <c r="B82" s="68" t="s">
        <v>38</v>
      </c>
      <c r="C82" s="44" t="s">
        <v>11</v>
      </c>
      <c r="D82" s="43" t="s">
        <v>123</v>
      </c>
      <c r="E82" s="44"/>
      <c r="F82" s="44" t="s">
        <v>12</v>
      </c>
      <c r="G82" s="44">
        <v>12</v>
      </c>
      <c r="H82" s="44">
        <v>0</v>
      </c>
      <c r="I82" s="45">
        <f aca="true" t="shared" si="6" ref="I82:I102">SUM(J81+1)</f>
        <v>40</v>
      </c>
      <c r="J82" s="46">
        <f aca="true" t="shared" si="7" ref="J82:J102">SUM(J81+G82)</f>
        <v>51</v>
      </c>
      <c r="K82"/>
      <c r="L82"/>
      <c r="M82"/>
      <c r="N82" s="6"/>
      <c r="O82" s="6"/>
      <c r="P82" s="6"/>
      <c r="Q82" s="6"/>
      <c r="R82" s="6"/>
      <c r="S82" s="6"/>
      <c r="T82" s="6"/>
      <c r="U82" s="6"/>
      <c r="V82" s="6"/>
      <c r="W82" s="6"/>
      <c r="X82" s="6"/>
      <c r="Y82" s="6"/>
      <c r="Z82" s="6"/>
      <c r="AA82" s="6"/>
      <c r="AB82" s="6"/>
      <c r="AC82" s="6"/>
      <c r="AD82" s="6"/>
      <c r="AE82" s="6"/>
      <c r="AF82" s="6"/>
      <c r="AG82" s="6"/>
      <c r="AH82" s="6"/>
    </row>
    <row r="83" spans="2:13" ht="25.5">
      <c r="B83" s="68" t="s">
        <v>124</v>
      </c>
      <c r="C83" s="44" t="s">
        <v>19</v>
      </c>
      <c r="D83" s="43" t="s">
        <v>125</v>
      </c>
      <c r="E83" s="44" t="s">
        <v>126</v>
      </c>
      <c r="F83" s="44" t="s">
        <v>12</v>
      </c>
      <c r="G83" s="44">
        <v>1</v>
      </c>
      <c r="H83" s="44">
        <v>0</v>
      </c>
      <c r="I83" s="45">
        <f t="shared" si="6"/>
        <v>52</v>
      </c>
      <c r="J83" s="46">
        <f t="shared" si="7"/>
        <v>52</v>
      </c>
      <c r="K83"/>
      <c r="L83"/>
      <c r="M83"/>
    </row>
    <row r="84" spans="2:13" ht="38.25">
      <c r="B84" s="68" t="s">
        <v>54</v>
      </c>
      <c r="C84" s="44" t="s">
        <v>11</v>
      </c>
      <c r="D84" s="43" t="s">
        <v>129</v>
      </c>
      <c r="E84" s="44"/>
      <c r="F84" s="44" t="s">
        <v>12</v>
      </c>
      <c r="G84" s="44">
        <v>4</v>
      </c>
      <c r="H84" s="44">
        <v>0</v>
      </c>
      <c r="I84" s="45">
        <f t="shared" si="6"/>
        <v>53</v>
      </c>
      <c r="J84" s="46">
        <f t="shared" si="7"/>
        <v>56</v>
      </c>
      <c r="K84"/>
      <c r="L84"/>
      <c r="M84"/>
    </row>
    <row r="85" spans="2:13" ht="38.25">
      <c r="B85" s="68" t="s">
        <v>55</v>
      </c>
      <c r="C85" s="44" t="s">
        <v>11</v>
      </c>
      <c r="D85" s="43" t="s">
        <v>130</v>
      </c>
      <c r="E85" s="44"/>
      <c r="F85" s="44" t="s">
        <v>12</v>
      </c>
      <c r="G85" s="44">
        <v>14</v>
      </c>
      <c r="H85" s="44">
        <v>0</v>
      </c>
      <c r="I85" s="45">
        <f t="shared" si="6"/>
        <v>57</v>
      </c>
      <c r="J85" s="46">
        <f t="shared" si="7"/>
        <v>70</v>
      </c>
      <c r="K85"/>
      <c r="L85"/>
      <c r="M85"/>
    </row>
    <row r="86" spans="2:13" ht="25.5">
      <c r="B86" s="50" t="s">
        <v>139</v>
      </c>
      <c r="C86" s="44" t="s">
        <v>19</v>
      </c>
      <c r="D86" s="43" t="s">
        <v>140</v>
      </c>
      <c r="E86" s="44"/>
      <c r="F86" s="44" t="s">
        <v>12</v>
      </c>
      <c r="G86" s="44">
        <v>11</v>
      </c>
      <c r="H86" s="44">
        <v>0</v>
      </c>
      <c r="I86" s="45">
        <f t="shared" si="6"/>
        <v>71</v>
      </c>
      <c r="J86" s="46">
        <f t="shared" si="7"/>
        <v>81</v>
      </c>
      <c r="K86"/>
      <c r="L86"/>
      <c r="M86"/>
    </row>
    <row r="87" spans="2:13" ht="51">
      <c r="B87" s="68" t="s">
        <v>3</v>
      </c>
      <c r="C87" s="44" t="s">
        <v>19</v>
      </c>
      <c r="D87" s="43" t="s">
        <v>131</v>
      </c>
      <c r="E87" s="44"/>
      <c r="F87" s="44" t="s">
        <v>12</v>
      </c>
      <c r="G87" s="44">
        <v>30</v>
      </c>
      <c r="H87" s="44">
        <v>0</v>
      </c>
      <c r="I87" s="45">
        <f t="shared" si="6"/>
        <v>82</v>
      </c>
      <c r="J87" s="46">
        <f t="shared" si="7"/>
        <v>111</v>
      </c>
      <c r="K87"/>
      <c r="L87"/>
      <c r="M87"/>
    </row>
    <row r="88" spans="2:13" ht="51">
      <c r="B88" s="50" t="s">
        <v>143</v>
      </c>
      <c r="C88" s="44" t="s">
        <v>11</v>
      </c>
      <c r="D88" s="43" t="s">
        <v>145</v>
      </c>
      <c r="E88" s="44"/>
      <c r="F88" s="44" t="s">
        <v>42</v>
      </c>
      <c r="G88" s="44" t="s">
        <v>66</v>
      </c>
      <c r="H88" s="44">
        <v>6</v>
      </c>
      <c r="I88" s="45">
        <f t="shared" si="6"/>
        <v>112</v>
      </c>
      <c r="J88" s="46">
        <f t="shared" si="7"/>
        <v>125</v>
      </c>
      <c r="K88"/>
      <c r="L88"/>
      <c r="M88"/>
    </row>
    <row r="89" spans="2:13" ht="25.5">
      <c r="B89" s="50" t="s">
        <v>144</v>
      </c>
      <c r="C89" s="44" t="s">
        <v>19</v>
      </c>
      <c r="D89" s="43" t="s">
        <v>146</v>
      </c>
      <c r="E89" s="44" t="s">
        <v>147</v>
      </c>
      <c r="F89" s="44" t="s">
        <v>12</v>
      </c>
      <c r="G89" s="44" t="s">
        <v>101</v>
      </c>
      <c r="H89" s="44">
        <v>0</v>
      </c>
      <c r="I89" s="45">
        <f t="shared" si="6"/>
        <v>126</v>
      </c>
      <c r="J89" s="46">
        <f t="shared" si="7"/>
        <v>126</v>
      </c>
      <c r="K89"/>
      <c r="L89"/>
      <c r="M89"/>
    </row>
    <row r="90" spans="2:13" ht="12.75">
      <c r="B90" s="50" t="s">
        <v>59</v>
      </c>
      <c r="C90" s="44" t="s">
        <v>73</v>
      </c>
      <c r="D90" s="43" t="s">
        <v>68</v>
      </c>
      <c r="E90" s="44" t="s">
        <v>14</v>
      </c>
      <c r="F90" s="44" t="s">
        <v>42</v>
      </c>
      <c r="G90" s="44" t="s">
        <v>66</v>
      </c>
      <c r="H90" s="44">
        <v>2</v>
      </c>
      <c r="I90" s="45">
        <f t="shared" si="6"/>
        <v>127</v>
      </c>
      <c r="J90" s="46">
        <f t="shared" si="7"/>
        <v>140</v>
      </c>
      <c r="K90"/>
      <c r="L90"/>
      <c r="M90"/>
    </row>
    <row r="91" spans="2:13" ht="89.25">
      <c r="B91" s="50" t="s">
        <v>37</v>
      </c>
      <c r="C91" s="44" t="s">
        <v>19</v>
      </c>
      <c r="D91" s="82" t="s">
        <v>148</v>
      </c>
      <c r="E91" s="44" t="s">
        <v>150</v>
      </c>
      <c r="F91" s="44" t="s">
        <v>12</v>
      </c>
      <c r="G91" s="44" t="s">
        <v>101</v>
      </c>
      <c r="H91" s="44">
        <v>0</v>
      </c>
      <c r="I91" s="45">
        <f t="shared" si="6"/>
        <v>141</v>
      </c>
      <c r="J91" s="46">
        <f t="shared" si="7"/>
        <v>141</v>
      </c>
      <c r="K91"/>
      <c r="L91"/>
      <c r="M91"/>
    </row>
    <row r="92" spans="2:13" ht="63.75">
      <c r="B92" s="50" t="s">
        <v>56</v>
      </c>
      <c r="C92" s="44" t="s">
        <v>19</v>
      </c>
      <c r="D92" s="43" t="s">
        <v>149</v>
      </c>
      <c r="E92" s="44"/>
      <c r="F92" s="44" t="s">
        <v>12</v>
      </c>
      <c r="G92" s="44" t="s">
        <v>88</v>
      </c>
      <c r="H92" s="44">
        <v>0</v>
      </c>
      <c r="I92" s="45">
        <f t="shared" si="6"/>
        <v>142</v>
      </c>
      <c r="J92" s="46">
        <f t="shared" si="7"/>
        <v>144</v>
      </c>
      <c r="K92"/>
      <c r="L92"/>
      <c r="M92"/>
    </row>
    <row r="93" spans="2:13" ht="12.75">
      <c r="B93" s="50" t="s">
        <v>151</v>
      </c>
      <c r="C93" s="44" t="s">
        <v>19</v>
      </c>
      <c r="D93" s="43" t="s">
        <v>58</v>
      </c>
      <c r="E93" s="44"/>
      <c r="F93" s="44" t="s">
        <v>12</v>
      </c>
      <c r="G93" s="44">
        <v>30</v>
      </c>
      <c r="H93" s="44">
        <v>0</v>
      </c>
      <c r="I93" s="45">
        <f t="shared" si="6"/>
        <v>145</v>
      </c>
      <c r="J93" s="46">
        <f t="shared" si="7"/>
        <v>174</v>
      </c>
      <c r="K93"/>
      <c r="L93"/>
      <c r="M93"/>
    </row>
    <row r="94" spans="2:13" ht="12.75">
      <c r="B94" s="68" t="s">
        <v>152</v>
      </c>
      <c r="C94" s="44" t="s">
        <v>70</v>
      </c>
      <c r="D94" s="43" t="s">
        <v>68</v>
      </c>
      <c r="E94" s="44" t="s">
        <v>14</v>
      </c>
      <c r="F94" s="44" t="s">
        <v>12</v>
      </c>
      <c r="G94" s="44">
        <v>20</v>
      </c>
      <c r="H94" s="44">
        <v>0</v>
      </c>
      <c r="I94" s="45">
        <f t="shared" si="6"/>
        <v>175</v>
      </c>
      <c r="J94" s="46">
        <f t="shared" si="7"/>
        <v>194</v>
      </c>
      <c r="K94"/>
      <c r="L94"/>
      <c r="M94"/>
    </row>
    <row r="95" spans="2:13" ht="12.75">
      <c r="B95" s="50" t="s">
        <v>31</v>
      </c>
      <c r="C95" s="44"/>
      <c r="D95" s="43" t="s">
        <v>68</v>
      </c>
      <c r="E95" s="44" t="s">
        <v>14</v>
      </c>
      <c r="F95" s="44" t="s">
        <v>12</v>
      </c>
      <c r="G95" s="44">
        <v>3</v>
      </c>
      <c r="H95" s="44">
        <v>0</v>
      </c>
      <c r="I95" s="45">
        <f t="shared" si="6"/>
        <v>195</v>
      </c>
      <c r="J95" s="46">
        <f t="shared" si="7"/>
        <v>197</v>
      </c>
      <c r="K95"/>
      <c r="L95"/>
      <c r="M95"/>
    </row>
    <row r="96" spans="2:13" ht="12.75">
      <c r="B96" s="50" t="s">
        <v>13</v>
      </c>
      <c r="C96" s="44" t="s">
        <v>70</v>
      </c>
      <c r="D96" s="43" t="s">
        <v>68</v>
      </c>
      <c r="E96" s="44" t="s">
        <v>14</v>
      </c>
      <c r="F96" s="42" t="s">
        <v>12</v>
      </c>
      <c r="G96" s="44">
        <v>14</v>
      </c>
      <c r="H96" s="44">
        <v>2</v>
      </c>
      <c r="I96" s="45">
        <f t="shared" si="6"/>
        <v>198</v>
      </c>
      <c r="J96" s="46">
        <f t="shared" si="7"/>
        <v>211</v>
      </c>
      <c r="K96"/>
      <c r="L96"/>
      <c r="M96"/>
    </row>
    <row r="97" spans="2:13" ht="12.75">
      <c r="B97" s="50" t="s">
        <v>52</v>
      </c>
      <c r="C97" s="44"/>
      <c r="D97" s="43" t="s">
        <v>68</v>
      </c>
      <c r="E97" s="44" t="s">
        <v>14</v>
      </c>
      <c r="F97" s="44" t="s">
        <v>42</v>
      </c>
      <c r="G97" s="44">
        <v>14</v>
      </c>
      <c r="H97" s="44">
        <v>2</v>
      </c>
      <c r="I97" s="45">
        <f t="shared" si="6"/>
        <v>212</v>
      </c>
      <c r="J97" s="46">
        <f t="shared" si="7"/>
        <v>225</v>
      </c>
      <c r="K97"/>
      <c r="L97"/>
      <c r="M97"/>
    </row>
    <row r="98" spans="2:13" ht="12.75">
      <c r="B98" s="50" t="s">
        <v>64</v>
      </c>
      <c r="C98" s="44"/>
      <c r="D98" s="43" t="s">
        <v>68</v>
      </c>
      <c r="E98" s="44" t="s">
        <v>14</v>
      </c>
      <c r="F98" s="44" t="s">
        <v>12</v>
      </c>
      <c r="G98" s="44">
        <v>1</v>
      </c>
      <c r="H98" s="44">
        <v>0</v>
      </c>
      <c r="I98" s="45">
        <f t="shared" si="6"/>
        <v>226</v>
      </c>
      <c r="J98" s="46">
        <f t="shared" si="7"/>
        <v>226</v>
      </c>
      <c r="K98"/>
      <c r="L98"/>
      <c r="M98"/>
    </row>
    <row r="99" spans="2:13" ht="12.75">
      <c r="B99" s="50" t="s">
        <v>13</v>
      </c>
      <c r="C99" s="44"/>
      <c r="D99" s="43" t="s">
        <v>68</v>
      </c>
      <c r="E99" s="44" t="s">
        <v>14</v>
      </c>
      <c r="F99" s="44" t="s">
        <v>12</v>
      </c>
      <c r="G99" s="44">
        <v>14</v>
      </c>
      <c r="H99" s="44">
        <v>2</v>
      </c>
      <c r="I99" s="45">
        <f t="shared" si="6"/>
        <v>227</v>
      </c>
      <c r="J99" s="46">
        <f t="shared" si="7"/>
        <v>240</v>
      </c>
      <c r="K99"/>
      <c r="L99"/>
      <c r="M99"/>
    </row>
    <row r="100" spans="2:13" ht="12.75">
      <c r="B100" s="50" t="s">
        <v>57</v>
      </c>
      <c r="C100" s="44"/>
      <c r="D100" s="43" t="s">
        <v>68</v>
      </c>
      <c r="E100" s="44" t="s">
        <v>14</v>
      </c>
      <c r="F100" s="44" t="s">
        <v>12</v>
      </c>
      <c r="G100" s="44">
        <v>1</v>
      </c>
      <c r="H100" s="44">
        <v>0</v>
      </c>
      <c r="I100" s="45">
        <f t="shared" si="6"/>
        <v>241</v>
      </c>
      <c r="J100" s="46">
        <f t="shared" si="7"/>
        <v>241</v>
      </c>
      <c r="K100"/>
      <c r="L100"/>
      <c r="M100"/>
    </row>
    <row r="101" spans="2:13" ht="12.75">
      <c r="B101" s="50" t="s">
        <v>39</v>
      </c>
      <c r="C101" s="44"/>
      <c r="D101" s="43" t="s">
        <v>68</v>
      </c>
      <c r="E101" s="44" t="s">
        <v>14</v>
      </c>
      <c r="F101" s="44" t="s">
        <v>42</v>
      </c>
      <c r="G101" s="44">
        <v>14</v>
      </c>
      <c r="H101" s="44">
        <v>2</v>
      </c>
      <c r="I101" s="45">
        <f t="shared" si="6"/>
        <v>242</v>
      </c>
      <c r="J101" s="46">
        <f t="shared" si="7"/>
        <v>255</v>
      </c>
      <c r="K101"/>
      <c r="L101"/>
      <c r="M101"/>
    </row>
    <row r="102" spans="2:13" ht="12.75">
      <c r="B102" s="50" t="s">
        <v>141</v>
      </c>
      <c r="C102" s="44"/>
      <c r="D102" s="43" t="s">
        <v>68</v>
      </c>
      <c r="E102" s="44" t="s">
        <v>14</v>
      </c>
      <c r="F102" s="44" t="s">
        <v>12</v>
      </c>
      <c r="G102" s="44">
        <v>1</v>
      </c>
      <c r="H102" s="44">
        <v>0</v>
      </c>
      <c r="I102" s="45">
        <f t="shared" si="6"/>
        <v>256</v>
      </c>
      <c r="J102" s="46">
        <f t="shared" si="7"/>
        <v>256</v>
      </c>
      <c r="K102"/>
      <c r="L102"/>
      <c r="M102"/>
    </row>
    <row r="103" spans="2:10" ht="13.5" thickBot="1">
      <c r="B103" s="60" t="s">
        <v>13</v>
      </c>
      <c r="C103" s="61" t="s">
        <v>11</v>
      </c>
      <c r="D103" s="62" t="s">
        <v>13</v>
      </c>
      <c r="E103" s="61" t="s">
        <v>14</v>
      </c>
      <c r="F103" s="61" t="s">
        <v>12</v>
      </c>
      <c r="G103" s="61">
        <v>674</v>
      </c>
      <c r="H103" s="61">
        <v>0</v>
      </c>
      <c r="I103" s="63">
        <f>SUM(J102+1)</f>
        <v>257</v>
      </c>
      <c r="J103" s="64">
        <f>SUM(J102+G103)</f>
        <v>930</v>
      </c>
    </row>
    <row r="104" spans="2:10" ht="13.5" thickTop="1">
      <c r="B104" s="37"/>
      <c r="C104" s="37"/>
      <c r="D104" s="37"/>
      <c r="E104" s="37"/>
      <c r="F104" s="37"/>
      <c r="G104" s="37"/>
      <c r="H104" s="37"/>
      <c r="I104" s="37"/>
      <c r="J104" s="37"/>
    </row>
    <row r="105" ht="38.25">
      <c r="B105" s="65" t="s">
        <v>132</v>
      </c>
    </row>
    <row r="106" ht="12.75">
      <c r="B106" s="65" t="s">
        <v>133</v>
      </c>
    </row>
    <row r="107" ht="12.75">
      <c r="B107" s="65" t="s">
        <v>134</v>
      </c>
    </row>
    <row r="108" ht="12.75">
      <c r="B108" s="65" t="s">
        <v>135</v>
      </c>
    </row>
    <row r="109" ht="12.75">
      <c r="B109" s="65" t="s">
        <v>136</v>
      </c>
    </row>
  </sheetData>
  <mergeCells count="1">
    <mergeCell ref="B52:J52"/>
  </mergeCells>
  <printOptions/>
  <pageMargins left="0" right="0" top="1" bottom="1" header="0.5" footer="0.5"/>
  <pageSetup horizontalDpi="600" verticalDpi="600" orientation="portrait" scale="75" r:id="rId1"/>
  <headerFooter alignWithMargins="0">
    <oddHeader>&amp;LAgency Interface Specifications&amp;C&amp;"Arial,Bold"&amp;12Non-Preencumbering Requisition
Transaction Interface Layout&amp;RAppendix B</oddHeader>
    <oddFooter>&amp;L&amp;F&amp;C&amp;P of &amp;N&amp;R&amp;D &amp;T</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Pomeroy</dc:creator>
  <cp:keywords/>
  <dc:description/>
  <cp:lastModifiedBy>Valued Gateway Customer</cp:lastModifiedBy>
  <cp:lastPrinted>2001-09-13T20:44:59Z</cp:lastPrinted>
  <dcterms:created xsi:type="dcterms:W3CDTF">1998-11-03T23:08:00Z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